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K:\Operations\PIS\PRIVATA\PR\11.0_EN 1090\1. MINISTERO\Elenco certificati attivi-sospesi-revocati-rinunce\Elenco CPR _ 1090\2024-07 _ Aggiornamento\"/>
    </mc:Choice>
  </mc:AlternateContent>
  <xr:revisionPtr revIDLastSave="0" documentId="13_ncr:1_{44A64583-784D-48EA-BD73-5C77D5B9068D}" xr6:coauthVersionLast="47" xr6:coauthVersionMax="47" xr10:uidLastSave="{00000000-0000-0000-0000-000000000000}"/>
  <workbookProtection workbookAlgorithmName="SHA-512" workbookHashValue="qV+BPedmsVX3HZPpBbUdZjjKpAxUMo00Xs7LGSqZYH/oCxalhVB8LyE+sk98kg4tjLFKt+s/9TCn9Ox5uMj5IA==" workbookSaltValue="T5vIyxvKkyIYF+JWffRg9Q==" workbookSpinCount="100000" lockStructure="1"/>
  <bookViews>
    <workbookView xWindow="-108" yWindow="-108" windowWidth="23256" windowHeight="12456" activeTab="1" xr2:uid="{00000000-000D-0000-FFFF-FFFF00000000}"/>
  </bookViews>
  <sheets>
    <sheet name="Notes_Instructions" sheetId="3" r:id="rId1"/>
    <sheet name="RICERCA-Research" sheetId="2" r:id="rId2"/>
    <sheet name="Reg 305 2011 " sheetId="1" state="hidden" r:id="rId3"/>
  </sheets>
  <definedNames>
    <definedName name="_xlnm._FilterDatabase" localSheetId="2" hidden="1">'Reg 305 2011 '!$B$3:$O$417</definedName>
    <definedName name="_xlnm.Print_Area" localSheetId="2">'Reg 305 2011 '!$B$1:$O$389</definedName>
    <definedName name="_xlnm.Print_Area" localSheetId="1">'RICERCA-Research'!$A$1:$P$5</definedName>
    <definedName name="Z_42AF7E46_1FF7_4A04_A59B_F791E5686ABB_.wvu.FilterData" localSheetId="2" hidden="1">'Reg 305 2011 '!$B$3:$O$389</definedName>
    <definedName name="Z_42AF7E46_1FF7_4A04_A59B_F791E5686ABB_.wvu.PrintArea" localSheetId="2" hidden="1">'Reg 305 2011 '!$B$1:$O$389</definedName>
    <definedName name="Z_42AF7E46_1FF7_4A04_A59B_F791E5686ABB_.wvu.PrintArea" localSheetId="1" hidden="1">'RICERCA-Research'!$A$1:$P$5</definedName>
  </definedNames>
  <calcPr calcId="191029" concurrentCalc="0"/>
  <customWorkbookViews>
    <customWorkbookView name="vISTA 1" guid="{42AF7E46-1FF7-4A04-A59B-F791E5686ABB}" maximized="1" xWindow="-8" yWindow="-8" windowWidth="1936" windowHeight="1048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D4" i="2"/>
  <c r="E4" i="2"/>
  <c r="F4" i="2"/>
  <c r="G4" i="2"/>
  <c r="H4" i="2"/>
  <c r="I4" i="2"/>
  <c r="J4" i="2"/>
  <c r="K4" i="2"/>
  <c r="L4" i="2"/>
  <c r="M4" i="2"/>
  <c r="N4" i="2"/>
  <c r="O4" i="2"/>
  <c r="P4" i="2"/>
  <c r="A365" i="1"/>
  <c r="P2" i="2"/>
  <c r="N2" i="2"/>
  <c r="O2" i="2"/>
  <c r="M2" i="2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383" i="1"/>
  <c r="A384" i="1"/>
  <c r="A385" i="1"/>
  <c r="A386" i="1"/>
  <c r="A387" i="1"/>
  <c r="A388" i="1"/>
  <c r="A389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N5" i="2"/>
  <c r="M5" i="2"/>
  <c r="L5" i="2"/>
  <c r="K5" i="2"/>
  <c r="J5" i="2"/>
  <c r="H5" i="2"/>
  <c r="G5" i="2"/>
  <c r="F5" i="2"/>
  <c r="E5" i="2"/>
  <c r="D5" i="2"/>
  <c r="C5" i="2"/>
  <c r="I5" i="2"/>
  <c r="P5" i="2"/>
  <c r="O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Azzola</author>
  </authors>
  <commentList>
    <comment ref="O2" authorId="0" shapeId="0" xr:uid="{EBB37020-1310-4ABA-AEAF-ECCBCAB3934F}">
      <text>
        <r>
          <rPr>
            <b/>
            <sz val="9"/>
            <color indexed="81"/>
            <rFont val="Tahoma"/>
            <family val="2"/>
          </rPr>
          <t>Juan Azzola:</t>
        </r>
        <r>
          <rPr>
            <sz val="9"/>
            <color indexed="81"/>
            <rFont val="Tahoma"/>
            <family val="2"/>
          </rPr>
          <t xml:space="preserve">
COMPILARE le parti in rosso
</t>
        </r>
      </text>
    </comment>
  </commentList>
</comments>
</file>

<file path=xl/sharedStrings.xml><?xml version="1.0" encoding="utf-8"?>
<sst xmlns="http://schemas.openxmlformats.org/spreadsheetml/2006/main" count="4614" uniqueCount="2383">
  <si>
    <t>UNI EN 1090-1:2012</t>
  </si>
  <si>
    <t>Carpenteria strutturale</t>
  </si>
  <si>
    <t>CPR-2574</t>
  </si>
  <si>
    <t>Componenti strutturali di carpenteria metallica saldata. Classe EXC 4.</t>
  </si>
  <si>
    <t>Componenti in acciaio al carbonio e inox saldati destinati alla realizzazione di strutture. Processi di saldatura: 135. Gruppi di materiali: 1.1, 1.2, 8. Spessore: fino a 40 mm. Classe: Exc 3.</t>
  </si>
  <si>
    <t>Componenti strutturali in acciaio saldati per la realizzazione di strutture. Processo di saldatura 135. Gruppi di materiali: 1.1, 1.2. Spessore fino a 30 mm. Classe EXC 2</t>
  </si>
  <si>
    <t>Componenti in acciaio al carbonio saldati destinati alla realizzazione di strutture. Processi di saldatura: 135, 138.  Gruppi di materiali: 1.1, 1.2, 1.4. Spessore: BW da 1,6 mm a 30 mm, FW da 3 mm. Classe: EXC 3. Metodo di dichiarazione CE: 3a</t>
  </si>
  <si>
    <t>Componenti in acciaio al carbonio, inossidabile e alluminio saldato destinati alla realizzazione di strutture. Processi di saldatura: 141, 135. Gruppi di materiali: 1.1, 1.2, 8, 22. Spessore: BW da 3 mm a 24 mm, FW da 4 mm a 24 mm. Classe: Exc 2. Metodo di dichiarazione: 3a.</t>
  </si>
  <si>
    <t>Componenti strutturali in acciaio saldati per la realizzazione di strutture. Processi di saldatura: 111, 121, 135, 136, 141. Gruppi di materiali: 1.1, 1.2, 1.3, 1.4, 8.1. Spessore BW fino a 32 mm, FW  fino a 80 mm. Classe Exc 4.Metodo di dichiarazione CE: 3a.</t>
  </si>
  <si>
    <t>Componenti in acciaio al carbonio saldati per la realizzazione di strutture. Processi di saldatura: 135. Gruppi di materiali: 1.1 e 1.2. Spessore BW da 3 mm a 24 mm, FW &gt;= 1,4 mm. Classe EXC 3. Metodo di dichiarazione CE: 3a.</t>
  </si>
  <si>
    <t>Componenti in acciaio al carbonio saldati per la realizzazione di strutture. Processi di saldatura: 135. Gruppi di materiali: 1.1 e 1.2. Spessore: da 3 mm a 20 mm FW; da 3 a 30 mm BW. Classe Exc 2. Metodo di dichiarazione CE: 2-3A-3B.</t>
  </si>
  <si>
    <t>Componenti in acciaio al carbonio saldati destinati alla realizzazione di strutture. Processi di saldatura: 135. Spessore: BW da 3 mm a 24 mm, FW da 3 mm a 30 mm. Processi di saldatura: 111 . Spessore: FW &gt;= 5 mm. Gruppi di materiali: 1.1, 1.2. Classe: EXC 3. Metodo di dichiarazione CE: 2-3a-3b.</t>
  </si>
  <si>
    <t>Componenti in acciaio saldato destinati alla realizzazione di strutture. Processi di saldatura: 121, 135, 136. Gruppi di materiali: 1.1, 1.2. Spessore: fino a 40 mm. Classe: Exc 3.</t>
  </si>
  <si>
    <t>CPR-2688</t>
  </si>
  <si>
    <t>Componenti in acciaio al carbonio saldati per la realizzazione di strutture. Processi di saldatura: 135. Gruppi di materiali: 1.1, 1.2, 1.4. Spessore fino a 30 mm. Classe Exc 3.</t>
  </si>
  <si>
    <t>Componenti in acciaio al carbonio saldati per la realizzazione di strutture. Processi di saldatura: 135. Gruppi di materiali: 1.1, 1.2, 1.3. Spessore fino a 90 mm. Classe Exc 2.</t>
  </si>
  <si>
    <t>Componenti in acciaio al carbonio e acciaio inox saldati per la realizzazione di strutture.
Processi di saldatura: 111 - 131 - 135 - 141.
Gruppi di materiali: 1.1, 1.2, 8.1.
Spessore: acciaio al carbonio: fino a 40 mm BW, fino a 40 mm FW; acciaio inox (141): fino a 24 mm BW, fino a 24 mm FW; acciaio inox (131): fino a 20 mm FW.
Classe: EXC 2 - EXC 3.
Metodo di dichiarazione CE: 3a - 3b.</t>
  </si>
  <si>
    <t>Lamiere grecate formate a freddo per solai a secco e per solai composti acciaio-calcestruzzo con spessore fino a 1,25 mm. Profili: OR 55/600 C, OR 55/750 C, OR 75/570 C, OR 55/600 , OR 55/750, OR 75/570. Materiale: Acciaio zincato UNI EN 10346 fino a S350GD. Classe EXC 3.</t>
  </si>
  <si>
    <t>Componenti in acciaio al carbonio saldati per la realizzazione di strutture. Processi di saldatura: 135. Gruppi di materiali: 1.1, 1.2. Spessore fino a 30 mm. Classe EXC 3.</t>
  </si>
  <si>
    <t>CPR-2705</t>
  </si>
  <si>
    <t>Componenti in acciaio al carbonio saldati per la realizzazione di strutture. Processi di saldatura: 135. Gruppi di materiali: 1.1 e 1.2. Spessore fino a 30 mm. Classe EXC 2.</t>
  </si>
  <si>
    <t>Componenti in acciaio saldato destinati alla realizzazione di strutture. Processi di saldatura: 111, 135, 136, 141. Gruppi di materiali: 1.1, 1.2, 1.4, 8.1. Spessore: lamiere fino a 40 mm; travi fino a 40 mm; tubi fino a 25 mm; INOX fino a 30 mm. Classe: Exc 3.</t>
  </si>
  <si>
    <t>Componenti in acciaio al carbonio saldati per la realizzazione di strutture. Processi di saldatura: 135. Gruppi di materiali: 1.1, 1.2. Spessore fino a 30 mm. Classe EXC3.</t>
  </si>
  <si>
    <t>Componenti in acciaio al carbonio saldati per la realizzazione di strutture. Processi di saldatura: 135. Gruppi di materiali: 1.1, 1.2 Spessore fino a 30 mm. Classe EXC2.</t>
  </si>
  <si>
    <t>Componenti strutturali in acciaio al carbonio saldato. Processi di saldatura: 135, 783. Gruppi di materiali: 1.1,1.2. Spessore: BW da 7,5 a 30 mm FW &gt;= 3 mm. Classe: EXC3. Metodo di dichiarazione: 3A</t>
  </si>
  <si>
    <t>Componenti di strutture di carpenteria metallica tagliati e forati a freddo su misura, per profili: UNP da 80 a 400 mm e lunghezza max. 22 m; IPE/ INP da 80 a 600 mm e lunghezza max. 22 m; HEA /HEB/HEM da 100 a 1000 mm e lunghezza max. 22 m; Profili cavi finiti a caldo e a freddo quadro da 20x20 fino a 400x400; rettangolare da 40x20 fino a 400x300; tondo diametro da 12 fino a 600 mm e lunghezza max. 12 m. Gruppi di materiali: 1.1, 1.2. Classe EXC4. Metodo di dichiarazione CE: 1</t>
  </si>
  <si>
    <t>Componenti in acciaio al carbonio saldati per la realizzazione di strutture. Processi di saldatura: 135. Gruppi di materiali: 1.1. Spessore fino a 20 mm. Classe EXC2.</t>
  </si>
  <si>
    <t>Componenti in acciaio al carbonio saldati per la realizzazione di strutture: su richiesta del cliente o in kit. Processi di saldatura: 135. Gruppi di materiali: 1.1, 1.2. Spessore da 3 mm a 24 mm BW, da 3 mm a 35 mm FW. Classe: EXC3. Metodo di dichiarazione CE: ZA 3.3, 3.4, 3.5</t>
  </si>
  <si>
    <t>Componenti strutturali in acciaio, saldati e non saldati, destinati alla realizzazione di silos. Processi di saldatura: 135. Gruppi di materiali: 1.1, 1.2, 2.2. Spessore: lamiere fino a 6 mm FW-BW, travi fino a 10 mm FW-BW, tubi fino a 4 mm FW-BW; Classe: Exc 2.</t>
  </si>
  <si>
    <t>Componenti in acciaio al carbonio saldati destinati alla realizzazione di strutture. Processi di saldatura: 135. Gruppi di materiali: 1.1, 1.2, 1.4 . Spessori fino a 50 mm. Classe: EXC3. Metodo di dichiarazione CE: 3a.</t>
  </si>
  <si>
    <t>Componenti in acciaio saldato destinati alla realizzazione di strutture. Processi di saldatura: 135. Gruppi di materiali: 1.1, 1.2. Spessore: fino a 30 mm. Classe: Exc 1, Exc 2.</t>
  </si>
  <si>
    <t>Componenti in acciaio saldato destinati alla realizzazione di strutture. Processi di saldatura: 111, 135, 141. Gruppi di materiali: 1.1, 1.2. Spessore: fino a 30 mm. Classe: Exc 2.</t>
  </si>
  <si>
    <t>Strutture in acciaio saldate per uso civile ed industriale. Processi di saldatura: 135. Gruppi di materiali: 1.1, 1.2. Spessore: da 1,4 mm a 12 mm FW; da 1,4 a 5,2 mm BW. Classe: Exc 2. Metodo di dichiarazione CE: 2-3a-3b.</t>
  </si>
  <si>
    <t>Componenti in acciaio al carbonio saldati per la realizzazione di strutture. 
Processi di saldatura: 135, 136
Gruppi di materiali: 1.1, 1.2, 8, 8.1, 10.
Spessore: 135 Gr 1.2 - FW=5mm - BW da 3 a 24mm; 135 Gr 8 - FW da 3 a 12 mm; 136 Gr 1.1 - FW da 2 a 6 mm; 136 Gr 8 - FW=5mm; 136 Gr 8.1 - FW/BW da 3 a 20 mm; 136 Gr 10 - BW da 3 a 20 mm.
Classe: EXC 3. 
Metodo di dichiarazione CE: ZA 3.4.</t>
  </si>
  <si>
    <t>Componenti in acciaio al carbonio saldati destinati alla realizzazione di strutture. Processi di saldatura: 135. Gruppi di materiali: 1.1, 1.2. Spessore: FW &gt;= 5 mm, BW da 3 mm a 24 mm. Classe: EXC 3. Metodo di dichiarazione: 3a.</t>
  </si>
  <si>
    <t>Componenti in acciaio al carbonio saldati per la realizzazione di strutture. Processi di saldatura: 135. Gruppi di materiali: 1.1, 1.2. Spessore: fino a 24 mm. Classe EXC 3.</t>
  </si>
  <si>
    <t>Componenti in acciaio al carbonio saldato destinati alla realizzazione di strutture. Processi di saldatura: 135. Gruppi di materiali: 1.1, 1.2. Spessore: da 5 mm a 20 mm FW; da 3 a 20 mm BW. Classe: Exc 2. Metodo di dichiarazione CE: 3a.</t>
  </si>
  <si>
    <t>Componenti in acciaio al carbonio saldato destinati alla realizzazione di strutture. Processi di saldatura: 135. Gruppi di materiali: 1.1, 1.2. Spessore: FW fino a 15 mm. Classe: Exc 3.</t>
  </si>
  <si>
    <t>Componenti in acciaio al carbonio saldati per la realizzazione di strutture. Processi di saldatura: 135. Gruppi di materiali: 1.1 spessori: BW da 7,5 mm a 30 mm, FW da 7,5 mm a 18 mm, 1.2 spessori: BW da 3 mm a 24 mm, FW &gt;= 3 mm. Classe: Exc 3.</t>
  </si>
  <si>
    <t>Componenti in acciaio al carbonio saldati per la realizzazione di strutture. Processi di saldatura: 135. Gruppi di materiali: 1.1, 1.2. Spessore: FW da 7,5 a 18 mm. Classe EXC 2</t>
  </si>
  <si>
    <t>Componenti in acciaio al carbonio saldato destinati alla realizzazione di strutture. Processi di saldatura: 111, 131, 135, 136. Gruppi di materiali: 1.1, 1.2. Spessori: per processi 111-131-136 e materiale gruppo 1.1:  BW  3-20 mm, FW 5-12 mm; per processo 135 e materiale gruppo 1.2:  FW&gt;=5 mm. Classe EXC 3.</t>
  </si>
  <si>
    <t>Componenti in acciaio al carbonio saldati per la realizzazione di strutture. Processi di saldatura: 135. Gruppi di materiali: 1.1, 1.2. Spessore: FW &gt;= 5 mm, Classe: EXC 2.</t>
  </si>
  <si>
    <t>Componenti in acciaio al carbonio saldato destinati alla realizzazione di strutture. Processi di saldatura: 135. Gruppi di materiali: 1.1, 1.2. Spessori: BW, FW 3-24 mm. Classe: EXC 3.</t>
  </si>
  <si>
    <t>Componenti saldati in acciaio al carbonio e in acciaio inossidabile destinati alla realizzazione di strutture. Processi di saldatura: 111, 141. Gruppi di materiali: 1.1, 8, 9.2, 9.3, 10. Spessori: BW 3-24 mm per gruppo di materiale 1.1; BW-FW 3-8 mm per gruppi di materiale 8, 9.2, 9.3, 10. Classe: EXC 2.</t>
  </si>
  <si>
    <t>Componenti in acciaio al carbonio saldati per la realizzazione di strutture. Processi di saldatura: 135. Gruppi di materiali: 1.1, 1.2, 1.4. Spessori: FW: &gt;= 5 mm, BW da 7,5 a 30 mm. Classe: EXC 2. Metodo di dichiarazione CE: 3a-3b.</t>
  </si>
  <si>
    <t>Componenti in acciaio al carbonio saldati per la realizzazione di strutture. Processi di saldatura: 135. Gruppi di materiali: 1.1, 1,2. Spessore: BW 7,5-30 mm; FW &gt;= 5 mm.  Classe: EXC 3.</t>
  </si>
  <si>
    <t>Componenti in acciaio al carbonio saldati per la realizzazione di strutture. Processi di saldatura: 135. Gruppi di materiali: 1.1. Spessore: FW &gt;= 5 mm.  Classe: EXC 2.</t>
  </si>
  <si>
    <t>Componenti in acciaio al carbonio saldati per la realizzazione di strutture. Processi di saldatura: 111, 135, 141. Gruppi di materiali: 1.1, 1.2 Spessore fino a 40 mm. Classe EXC 3.</t>
  </si>
  <si>
    <t>Componenti in acciaio saldato destinati alla realizzazione di strutture. Processi di saldatura: 135. Gruppi di materiali: 1.1, 1.2, 1.4. Spessore: fino a 25 mm. Classe: Exc 3.</t>
  </si>
  <si>
    <t>Componenti in acciaio al carbonio saldati  destinati alla realizzazione di strutture. Processi di saldatura: 135-141-111. Gruppi di materiali: 1.1, 1.2, 1.4. Spessore: 135 FW  &gt;=4 mm, BW da 3 mm a 200 mm, 141-111 BW 2,1- 3,9 mm/3-8 mm. Classe: Exc 3.</t>
  </si>
  <si>
    <t>Componenti in acciaio al carbonio saldati  destinati alla realizzazione di strutture. Processi di saldatura: 135. Gruppi di materiali: 1.1. Spessore: FW  &gt;=5 mm.  Classe: Exc 3.</t>
  </si>
  <si>
    <t>Componenti in acciaio al carbonio saldati destinati alla realizzazione di strutture. Processi di saldatura: 135. Gruppi di materiali: 1.1, 1.2. Spessore: BW da 3 mm a 24 mm, FW da 3 mm a 12 mm. Classe: Exc 2.</t>
  </si>
  <si>
    <t>Componenti in acciaio al carbonio saldati destinati alla realizzazione di strutture. Processi di saldatura: 135.  Gruppi di materiali: 1.1, 1.2. Spessore: da 3 a 24 mm BW, &gt;=3 mm FW. Classe: EXC 2. Metodo di dichiarazione CE: 3a.</t>
  </si>
  <si>
    <t>Componenti in acciaio saldato destinati alla realizzazione di strutture. Processi di saldatura: 135. Gruppi di materiali: 1.1, 1.2. Spessore: BW da 3 mm a 24 mm, FW da 4 mm a 24 mm. Classe: Exc 2. Metodo: 3a.</t>
  </si>
  <si>
    <t>Componenti in acciaio al carbonio saldati  destinati alla realizzazione di strutture di carpenteria.
 Processi di saldatura: 135. Gruppi di materiali: 1.1, 1.2. Spessore: BW da 7,5 mm a 30 mm, FW &gt;= 5 mm. Classe: Exc 2.</t>
  </si>
  <si>
    <t>Componenti in acciaio al carbonio destinati alla realizzazione di strutture tagliati a freddo su misura per profili: UNP da 80 a 300 mm, IPE da 80 a 300 mm, INP da 80 a 300 mm e lunghezza max. 15 mt. Gruppi di materiali: 1.1, 1.2. Classe EXC4. Metodo: 1.</t>
  </si>
  <si>
    <t>Componenti in acciaio saldato destinati alla realizzazione di strutture. Gruppi di materiali: 1.1, 1.2. Processi di saldatura: 135 Spessore: BW da 10 mm a 50 mm, FW da 3 mm a 50 mm; 121., Spessore: BW da 12.5 mm a 50 mm, FW da 12.5 mm a 50 mm. Classe: Exc 3. Metodo di marcatura: 2-3a</t>
  </si>
  <si>
    <t>Componenti in acciaio saldato destinati alla realizzazione di strutture. Processi di saldatura: 135. Gruppi di materiali: 1.1, 1.2. Spessore: BW da 3 mm a 24 mm, FW da 3 mm a 12 mm. Classe: Exc 3. Metodo di dichiarazione: 3a.</t>
  </si>
  <si>
    <t>Componenti in acciaio saldato destinati alla realizzazione di strutture. Processi di saldatura: 135. Gruppi di materiali: 1.1, 1.2. Spessore: FW da 4 mm a 16 mm. Classe: Exc 2. Metodo di dichiarazione: 3a.</t>
  </si>
  <si>
    <t>Componenti in acciaio saldato destinati alla realizzazione di strutture. Processi di saldatura: 135. Gruppi di materiali: 1.1, 1.2. Spessore: BW da 3 mm a 24 mm, FW &gt;= 5 mm. Classe: Exc 3. Metodo di dichiarazione: 3a.</t>
  </si>
  <si>
    <t>CPR-2894</t>
  </si>
  <si>
    <t>Componenti in acciaio saldato destinati alla realizzazione di strutture. Processi di saldatura: 135. Gruppi di materiali: 1.1, 1.2. Spessore: BW da 3 mm a 24 mm, FW &gt;= 5 mm. Classe: Exc 2. Metodo di dichiarazione: 3a.</t>
  </si>
  <si>
    <t>Componenti in acciaio al carbonio saldati destinati alla realizzazione di strutture. Processi di saldatura: 135. Gruppi di materiali: 1.1, 1.2. Spessore: FW da 5 mm a 20 mm. Classe: Exc 2. Metodo di dichiarazione: 3a.</t>
  </si>
  <si>
    <t>Componenti in acciaio saldato destinati alla realizzazione di strutture. Processi di saldatura: 135-141/111. Gruppi di materiali: 1.1, 1.2, 8.1. Spessore: fino a 30 mm. Classe: Exc 2. Metodo di dichiarazione: 3a.</t>
  </si>
  <si>
    <t>Componenti in acciaio al carbonio saldati destinati alla realizzazione di strutture. Processi di saldatura: 135. Gruppi di materiali: 1.1, 1.2. Spessore: BW fino a 24 mm, FW &gt;= 5 mm. Classe: EXC 2. Metodo di dichiarazione: 3a.</t>
  </si>
  <si>
    <t>Componenti in acciaio al carbonio saldati destinati alla realizzazione di strutture. Processi di saldatura: 135. Gruppi di materiali: 1.1, 1.2. Spessore: BW fino a 24 mm, FW fino a 16 mm. Classe: EXC 3. Metodo di dichiarazione: 3a.</t>
  </si>
  <si>
    <t>Componenti in acciaio al carbonio saldati e componenti in alluminio, destinati alla realizzazione di strutture. Processi di saldatura: 135. Gruppi di materiali: 1.1, 1.2, EN AW-6060T6.  Spessore: fino a 8 mm. Classe: EXC 2. Metodo di dichiarazione: 2.</t>
  </si>
  <si>
    <t>Componenti in acciaio al carbonio saldati destinati alla realizzazione di strutture. Processi di saldatura: 135.  Gruppi di materiali: 1.1, 1.2. Spessore: BW-FW fino a 20 mm. Classe: EXC 2. Metodo di dichiarazione: 3a.</t>
  </si>
  <si>
    <t>Componenti in acciaio al carbonio saldati destinati alla realizzazione di strutture. Processi di saldatura: 135.  Gruppi di materiali: 1.1, 1.2. Spessore: BW fino a 24 mm, FW  fino a 12 mm. Classe: EXC 2. Metodo di dichiarazione: 3a.</t>
  </si>
  <si>
    <t>Componenti in acciaio al carbonio saldati destinati alla realizzazione di strutture. Processi di saldatura: 135. Gruppi di materiali: 1.1, 1.2. Spessore: BW fino a 24 mm , FW fino a 16 mm. Classe: EXC 2. Metodo di dichiarazione: 3a.</t>
  </si>
  <si>
    <t>Componenti in acciaio al carbonio saldati destinati alla realizzazione di strutture. Processi di saldatura: 135.  Gruppi di materiali: 1.1, 1.2. Spessore: BW fino a 24 mm, FW &gt;= 5 mm.  Classe: EXC 3. Metodo di dichiarazione: 3a.</t>
  </si>
  <si>
    <t>Componenti in acciaio al carbonio saldati destinati alla realizzazione di strutture. Processi di saldatura: 135-141-111. Gruppi di materiali: 1.1, 1.2. Spessore: BW da 7.5 mm a 30 mm, BW diam. tubo &gt;= 25 mm, FW &gt;= 5 mm. Classe: EXC 4. Metodo di dichiarazione: 3a.</t>
  </si>
  <si>
    <t>Componenti in acciaio al carbonio saldati destinati alla realizzazione di strutture. Processi di saldatura: 135. Gruppi di materiali: 1.1, 1.2. Spessore: FW &gt;= 5 mm. Classe: EXC 2. Metodo di dichiarazione: 3a.</t>
  </si>
  <si>
    <t>Componenti in acciaio al carbonio saldati destinati alla realizzazione di strutture. Processi di saldatura: 135. Gruppi di materiali: 1.1, 1.2. Spessore: FW  da 4 mm a 16 mm. Classe: EXC 2. Metodo di dichiarazione: 3a.</t>
  </si>
  <si>
    <t>Componenti in acciaio al carbonio saldati destinati alla realizzazione di strutture. Processi di saldatura: 135. Gruppi di materiali: 1.1, 1.2. Spessore: FW fino a 24 mm. Classe: EXC 2. Metodo di dichiarazione: 3a.</t>
  </si>
  <si>
    <t>Componenti in acciaio al carbonio saldati destinati alla realizzazione di strutture. Processi di saldatura: 135. Gruppi di materiali: 1.1, 1.2. Spessore: FW da 5 mm a 20 mm- BW  da 3 mm a 20 mm. Classe: EXC 2. Metodo di dichiarazione: 3a.</t>
  </si>
  <si>
    <t>CPR-3007</t>
  </si>
  <si>
    <t>Componenti in acciaio al carbonio saldati destinati alla realizzazione di strutture. Processi di saldatura: 135. Gruppi di materiali: 1.1, 1.2. Spessore: FW- BW  fino a 12 mm. Classe: EXC 2. Metodo di dichiarazione: 3a.</t>
  </si>
  <si>
    <t>Componenti in acciaio al carbonio saldati destinati alla realizzazione di strutture. Processi di saldatura: 135. Gruppi di materiali: 1.1, 1.2. Spessore: FW da 5 mm a 20 mm. Classe: EXC 4. Metodo di dichiarazione: 3a.</t>
  </si>
  <si>
    <t>Componenti in acciaio al carbonio saldati destinati alla realizzazione di strutture. Processi di saldatura: 135.  Gruppi di materiali: 1.1, 1.2. Spessore: fino a 24 mm BW, fino a 12 mm FW. Classe: Exc 2. Metodo di dichiarazione: 3a.</t>
  </si>
  <si>
    <t>Componenti in acciaio al carbonio saldati destinati alla realizzazione di strutture. Processi di saldatura: 135.  Gruppi di materiali: 1.1, 1.2. Spessore: fino a 24 mm BW, fino a 20 mm FW. Classe: EXC 2. Metodo di dichiarazione: 3a.</t>
  </si>
  <si>
    <t>Componenti in acciaio al carbonio saldati destinati alla realizzazione di strutture. Processi di saldatura: 135. Gruppi di materiali: 1.1, 1.2. Spessore: FW da 5  mm a 25 mm. Classe: EXC 2. Metodo di dichiarazione: 3a.</t>
  </si>
  <si>
    <t>Componenti in acciaio al carbonio destinati alla realizzazione di strutture: barre filettate da M10 a M52, da 1 metro a 4 metri; tiranti da M10 a M52, fino a 4 metri. Classe: EXC 3. Metodo di dichiarazione CE: 1.</t>
  </si>
  <si>
    <t>Componenti in acciaio al carbonio saldati e bullonati destinati alla realizzazione di strutture. Processi di saldatura: 135.  Gruppi di materiali: 1.1, 1.2. Spessore: FW da 5 a 20 mm. Classe: EXC 2. Metodo di dichiarazione CE: 3a.</t>
  </si>
  <si>
    <t>Componenti in acciaio al carbonio saldati destinati alla realizzazione di strutture. Processi di saldatura: 111, 121, 135, 136, 141. Gruppi di materiali: 1, 2, 5, 7. Classe:EXC 4. Metodo di dichiarazione CE: 3a.</t>
  </si>
  <si>
    <t>Componenti in acciaio saldati destinati alla realizzazione di strutture. Processi di saldatura: 135, 141  Gruppi di materiali: 1.1, 1.2, 8. Spessore BW da 3 mm a 24 mm, FW &gt;= 3 mm. Classe: EXC 3. Metodo di dichiarazione CE: 3a.</t>
  </si>
  <si>
    <t>Componenti in acciaio al carbonio saldati destinati alla realizzazione di strutture. Processi di saldatura: 135.  Gruppi di materiali: 1.1, 1.2. Spessore FW da 4 mm a 16 mm, BW da 3 mm a 16 mm. Classe: EXC 2. Metodo di dichiarazione CE: 3a.</t>
  </si>
  <si>
    <t>Componenti in acciaio al carbonio saldati destinati alla realizzazione di strutture. Processi di saldatura: 135.  Gruppi di materiali: 1.1, 1.2. Spessore BW da 3 a 16 mm, FW  &gt;=5 mm. Classe: EXC 2. Metodo di dichiarazione CE: 3a.</t>
  </si>
  <si>
    <t>Componenti in acciaio al carbonio saldati destinati alla realizzazione di strutture. Processi di saldatura: 135.  Gruppi di materiali: 1.1, 1.2. Spessore FW &gt;= 5 mm. Classe: EXC 3. Metodo di dichiarazione CE: 3a.</t>
  </si>
  <si>
    <t>CPR-3150</t>
  </si>
  <si>
    <t>Componenti in acciaio inox destinati alla realizzazione di strutture di supporto per impianti di confezionamento della frutta, tagliati a freddo e  forati. Gruppi di materiali: 8.1. Classe EXC1. Metodo di dichiarazione: 3a.</t>
  </si>
  <si>
    <t>Componenti in acciaio al carbonio saldati destinati alla realizzazione di strutture Processi di saldatura: 135. Gruppi di materiali: 1.1, 1.2. Spessore: FW &gt;= 3 mm. Classe: Exc 2. Metodo di dichiarazione CE: 3a.</t>
  </si>
  <si>
    <t>Componenti in acciaio al carbonio saldati destinati alla realizzazione di strutture. Processi di saldatura: 135.  Gruppi di materiali: 1.1, 1.2, 1.4. Spessore BW da 3 a 24 mm, FW da 6 mm a 24 mm. Classe: EXC 3. Metodo di dichiarazione CE: 3a-3b.</t>
  </si>
  <si>
    <t>Componenti in acciaio al carbonio saldati destinati alla realizzazione di strutture. Processi di saldatura: 135.  Gruppi di materiali: 1.1, 1.2. Spessore BW da 3 mm a 40 mm, FW da 3 mm a 40 mm. Classe: EXC 2. Metodo di dichiarazione CE: 3a.</t>
  </si>
  <si>
    <t>Componenti in acciaio al carbonio saldati destinati alla realizzazione di strutture. Processi di saldatura: 135.  Gruppi di materiali: 1.1, 1.2, 1.4. Spessore: BW da 3 mm a 24 mm, FW &gt;= 3 mm. Classe: EXC 2. Metodo di dichiarazione CE: 3a.</t>
  </si>
  <si>
    <t>Componenti in acciaio al carbonio saldati destinati alla realizzazione di strutture. Processi di saldatura: 135.  Gruppi di materiali: 1.1, 1.2. Spessore: BW da 3 mm a 24 mm, FW &gt;= 5 mm. Classe: EXC 2. Metodo di dichiarazione CE: 3a.</t>
  </si>
  <si>
    <t>Componenti in acciaio al carbonio saldati destinati alla realizzazione di strutture. Processi di saldatura: 135.  Gruppi di materiali: 1.1, 1.2. Spessore: BW da 7,5 mm a 30 mm, FW &gt;= 5 mm. Classe: EXC 4. Metodo di dichiarazione CE: 3a.</t>
  </si>
  <si>
    <t>Componenti in acciaio al carbonio, corten e inox saldati destinati alla realizzazione di strutture. Processi di saldatura: 135-136.  Gruppi di materiali: 1.1, 1.2, 1.4, 8.1. Spessore: BW da 3 mm a 24 mm, FW &gt;= 3 mm. Classe: EXC 4. Metodo di dichiarazione CE: 3a-3b.</t>
  </si>
  <si>
    <t>Componenti in acciaio al carbonio saldati destinati alla realizzazione di strutture. Processi di saldatura: 135.  Gruppi di materiali: 1.1, 1.2. Spessore: BW – FW da 3 mm a 24 mm. Classe: EXC 3. Metodo di dichiarazione CE: 3a.</t>
  </si>
  <si>
    <t>Componenti in acciaio al carbonio saldati destinati alla realizzazione di strutture. Processi di saldatura: 135.  Gruppi di materiali: 1.1, 1.2. Spessore: 
FW &gt;= 5 mm. Classe: EXC 2. Metodo di dichiarazione CE: 3a.</t>
  </si>
  <si>
    <t>CPR-3267</t>
  </si>
  <si>
    <t>Componenti in acciaio al carbonio saldati destinati alla realizzazione di strutture. Processi di saldatura: 135.  Gruppi di materiali: 1.1, 1.2. Spessore: 
FW da 3 mm a 40 mm. Classe: EXC 2. Metodo di dichiarazione CE: 3a.</t>
  </si>
  <si>
    <t>Componenti in acciaio al carbonio saldati per la realizzazione di strutture. Processi di saldatura: 135.  Gruppi di materiali: 1.1, 1.2. Spessore: da 3 a 12 mm FW, da 3 a 24 mm BW. Classe: EXC 2. Metodo di dichiarazione CE: 3a.</t>
  </si>
  <si>
    <t>Componenti in acciaio al carbonio saldati destinati alla realizzazione di strutture. Processi di saldatura: 135.  Gruppi di materiali: 1.1, 1.2. Spessore: FW da 3 mm a 12 mm. Classe: EXC 2. Metodo di dichiarazione CE: 3a.</t>
  </si>
  <si>
    <t>Lamiere grecate formate a freddo per solai a secco e per solai composti acciaio-calcestruzzo con spessore fino a 1,25 mm. Profili: EGB 210/600 C, EGB 210/750 C, EGB 1200/570 C, EGB 210/600 L, EGB 210/750 L, EGB 1200/570 L. Materiale: Acciaio zincato UNI EN 10346 fino a S350GD. Classe EXC 3. Metodo di dichiarazione CE: 1.</t>
  </si>
  <si>
    <t>Componenti in acciaio al carbonio saldati destinati alla realizzazione di strutture. Processi di saldatura: 135.  Gruppi di materiali: 1.1, 1.2. Spessore: BW da 12,5 mm a 50 mm, FW da 3 mm a 50 mm. Classe: EXC 2. Metodo di dichiarazione CE: 3a.</t>
  </si>
  <si>
    <t>Componenti in acciaio al carbonio saldati destinati alla realizzazione di strutture. Processi di saldatura: 135.  Gruppi di materiali: 1.1, 1.2. Spessore: FW da 4 mm a 16 mm. Classe: EXC 2. Metodo di dichiarazione CE: 3a.</t>
  </si>
  <si>
    <t>Componenti in acciaio al carbonio saldati e bullonati destinati alla realizzazione di strutture. Processi di saldatura: 135.  Gruppi di materiali: 1.1, 1.2. Spessore: BW da 3  mm a 24 mm, FW &gt;= 3 mm. Classe: EXC 4. Metodo di dichiarazione CE: 3a.</t>
  </si>
  <si>
    <t>Componenti in acciaio al carbonio realizzati mediante taglio termico per la realizzazione di strutture. Gruppi di materiali: 1.1, 1.2. Spessore: fino a 50 mm. Classe: EXC 3. Metodo di dichiarazione CE: 3a.</t>
  </si>
  <si>
    <t>Componenti in acciaio al carbonio saldato per la realizzazione di strutture. Processi di saldatura: 135. Gruppi di materiali: 1.1, 1.2. Spessore: da 3 mm. a 16 mm. BW, da 3 mm. a 16 mm. FW. Classe: EXC2. Metodo di dichiarazione CE: 3a-3b.</t>
  </si>
  <si>
    <t>Componenti in acciaio al carbonio saldato per la realizzazione di strutture. Processi di saldatura: 135. Gruppi di materiali: 1.1, 1.2. Spessore: FW da 2,1 mm a 36 mm. Classe: EXC 3. Metodo di dichiarazione CE: 3a</t>
  </si>
  <si>
    <t>Componenti in acciaio al carbonio saldati per la realizzazione di strutture. Processi di saldatura: 135. Gruppi di materiali: 1.1, 1.2, 1.4. Spessore: FW da 3 mm a 40 mm. Classe: EXC 2. Metodo di dichiarazione CE: 3a.</t>
  </si>
  <si>
    <t>Componenti in acciaio al carbonio saldati per la realizzazione di strutture. Processi di saldatura: 111. Gruppi di materiali: 1.1, 1.2. Spessore: FW da 3 mm a 20 mm. Classe: EXC 2. Metodo di dichiarazione CE: 3a.</t>
  </si>
  <si>
    <t>Componenti in acciaio al carbonio saldati per la realizzazione di strutture. Processi di saldatura: 138. Gruppi di materiali: 1.1, 1.2. Spessore: FW = 5 mm, BW da 6 mm a 24 mm. Classe: EXC 2. Metodo di dichiarazione CE: 3a.</t>
  </si>
  <si>
    <t>Componenti in acciaio al carbonio saldati per la realizzazione di strutture. Processi di saldatura: 135. Gruppi di materiali: 1.1, 1.2. Spessore: FW da 3 mm a 50 mm. Classe: EXC 2. Metodo di dichiarazione CE: 3a.</t>
  </si>
  <si>
    <t>Componenti in acciaio al carbonio saldati per la realizzazione di strutture. Processi di saldatura: 135. Gruppi di materiali: 1.1, 1.2.
Spessore: &gt;= 3 mm FW. Classe: EXC 3. Metodo di dichiarazione CE: ZA 3.4.</t>
  </si>
  <si>
    <t>Componenti in acciaio al carbonio saldati per la realizzazione di strutture. Processi di saldatura: 135.  Gruppi di materiali: 1.1, 1.2. Spessore: da 3 mm a 24 mm BW; da 3 mm a 12 mm FW Classe: EXC 2. Metodo di dichiarazione CE: ZA 3.4.</t>
  </si>
  <si>
    <t>Componenti in acciaio al carbonio saldati per la realizzazione di strutture. Processi di saldatura: 135.  Gruppi di materiali: 1.1, 1.2. Spessore: da 3 mm a 24 mm BW; da 3 mm a 24 mm FW Classe: EXC 2. Metodo di dichiarazione CE: ZA 3.3, 3.4, 3.5.</t>
  </si>
  <si>
    <t>Componenti in acciaio al carbonio saldati per la realizzazione di strutture. Processi di saldatura: 111.  Gruppi di materiali: 1.1. Spessore: da 7,5 mm a 30 mm BW/FW Classe: EXC 2. Metodo di dichiarazione CE: ZA 3.4.</t>
  </si>
  <si>
    <t>Componenti in acciaio al carbonio saldati per la realizzazione di strutture. Processi di saldatura: 135. Gruppi di materiali: 1.1, 1.2. Spessore: da 3 a 12 mm FW. Classe: EXC 2. Metodo di dichiarazione CE: ZA 3.4.</t>
  </si>
  <si>
    <t>Componenti in acciaio al carbonio saldati per la realizzazione di strutture. Processi di saldatura: 111, 135. Gruppi di materiali: 1.1, 1.2.
Spessore: 111: da 3 a 24 mm BW, 135: da 3 mm BW, da 3 a 24 mm BW
Classe: EXC 3. 
Metodo di dichiarazione CE: ZA 3.4</t>
  </si>
  <si>
    <t>Componenti in acciaio al carbonio saldati per la realizzazione di strutture. 
Processi di saldatura: 135  
Gruppi di materiali: 1.1, 1.2.
Spessore: FW da 3 mm a 50 mm
Classe: EXC 3. 
Metodo di dichiarazione CE: ZA 3.4.</t>
  </si>
  <si>
    <t>Componenti in acciaio al carbonio saldati per la realizzazione di strutture. 
Processi di saldatura: 135  
Gruppi di materiali: 1.1, 1.2.
Spessore: FW da 10 mm a 40 mm
Classe: EXC 2.
Metodo di dichiarazione CE: ZA 3.4.</t>
  </si>
  <si>
    <t>Componenti in acciaio al carbonio saldati per la realizzazione di strutture. Processi di saldatura: 135. Gruppi di materiali: 1.1, 1.2. Spessore: da 3 mm a 12 mm FW; da 3 mm a 24 mm BW. Classe: EXC 2. Metodo di dichiarazione CE: ZA 3.4.</t>
  </si>
  <si>
    <t>Componenti in acciaio al carbonio saldati per la realizzazione di strutture. Processi di saldatura: 135. Gruppi di materiali: 1.1, 1.2. Spessore: da 3 mm a 12 mm FW; da 3 mm a 24 mm BW. Classe: EXC 2. Metodo di dichiarazione CE: ZA 3.3, 3.4, 3.5.</t>
  </si>
  <si>
    <t>Componenti in acciaio al carbonio saldati per la realizzazione di strutture. 
Processi di saldatura: 135.  
Gruppi di materiali: 1.1
Spessore: da 5 mm FW 
Classe: EXC 2
Metodo di dichiarazione CE: ZA 3.4</t>
  </si>
  <si>
    <t>Componenti in acciaio al carbonio saldati per la realizzazione di strutture. 
Processi di saldatura: 135
Gruppi di materiali: 1.1, 1.2
Spessore: da 5 mm FW
Classe: EXC 2 
Metodo di dichiarazione CE: ZA 3.4</t>
  </si>
  <si>
    <t>Componenti in acciaio al carbonio saldati per la realizzazione di strutture. Processi di saldatura: 135. Gruppi di materiali: 1.1, 1.2. Spessore: da 3 mm a 30 mm FW; da 3 mm a 24 mm BW. Classe: EXC 2. Metodo di dichiarazione CE: ZA 3.4.</t>
  </si>
  <si>
    <t>Componenti in acciaio al carbonio saldati per la realizzazione di strutture. Processi di saldatura: 135.  Gruppi di materiali: 1.1, 1.2. Spessore da 3 a 24 mm BW, da 3 a 24 mm FW sl. Classe: EXC 2. Metodo di dichiarazione CE: ZA 3.4.</t>
  </si>
  <si>
    <t>Componenti in acciaio al carbonio saldati per la realizzazione di strutture. Processi di saldatura: 135. Gruppi di materiali: 1.1, 1.2. Spessore: &gt;= 5 mm FW, Classe: EXC 2. Metodo di dichiarazione CE: ZA 3.4 – ZA 3.5</t>
  </si>
  <si>
    <t>Componenti in acciaio al carbonio saldati destinati alla realizzazione di strutture. Processi di saldatura: 135. Gruppi di materiali: 1.1. Spessore: FW&gt;= 5 mm. Classe: EXC 2. Metodo di dichiarazione: 3a.</t>
  </si>
  <si>
    <t>Componenti in acciaio al carbonio saldati destinati alla realizzazione di strutture. Processi di saldatura: 135. Gruppi di materiali: 1.1, 1.2. Spessore: BW da 1.5 mm a 20 mm, diam. tubo &gt;= 150 mm, FW da 3 mm a 40mm. Classe: EXC 2. Metodo di dichiarazione: 3a</t>
  </si>
  <si>
    <t>CPR-3468</t>
  </si>
  <si>
    <t>Componenti in acciaio al carbonio per la realizzazione di strutture. Processi di saldatura: 135. Gruppi di materiali: 1.1, 1.2. Spessore: BW 3-16 mm (con supporto a rovescio fino a 24 mm) FW 6-24 mm. Classe: EXC2. Metodo di dichiarazione: 2 - 3B</t>
  </si>
  <si>
    <t>Componenti in acciaio al carbonio per la realizzazione di strutture. Processi di saldatura: 135. Gruppi di materiali: 1.1, 1.2. Spessore: BW da 3 a 24 mm FW &gt;= 3 mm. Classe: EXC3. Metodo di dichiarazione: 3A - 1</t>
  </si>
  <si>
    <t>Componenti in acciaio al carbonio per la realizzazione di strutture. Processi di saldatura: 135. Gruppi di materiali: 1.1, 1.2. Spessore: BW 3-20 mm FW &gt;= 3 mm. Classe: EXC3. Metodo di dichiarazione: 2</t>
  </si>
  <si>
    <t>Componenti in acciaio al carbonio per la realizzazione di strutture. Processi di saldatura: 135. Gruppi di materiali: 1.1, 1.2. Spessore: FW &gt;= 5 mm. Classe: EXC2. Metodo di dichiarazione: 3A</t>
  </si>
  <si>
    <t>Componenti in acciaio al carbonio saldati e non saldati per la realizzazione di strutture. Processi di saldatura: 135. Gruppi di materiali: 1.1, 1.2. Spessore: BW da 3 mm fino a 24 mm, FW &gt;= 3 mm. Classe: EXC 2. Metodo di dichiarazione CE: ZA 3.4.</t>
  </si>
  <si>
    <t>Componenti in acciaio al carbonio per la realizzazione di strutture. Processi di saldatura: 135. Gruppi di materiali: 1.1, 1.2. Spessore: BW da 3 a 20 mm FW da 3 a 40 mm. Classe: EXC2. Metodo di dichiarazione: ZA 3.4</t>
  </si>
  <si>
    <t>Componenti in acciaio al carbonio saldati per la realizzazione di strutture. Processi di saldatura: 121, 135.  Gruppi di materiali: 1.1, 1.2. Spessore fino a 80 mm BW, fino a 80 mm FW. Classe: EXC 3. Metodo di dichiarazione CE: ZA 3.3, ZA 3.4, ZA 3.5.</t>
  </si>
  <si>
    <t>Componenti in acciaio al carbonio saldati per la realizzazione di strutture. Processi di saldatura: 135. Gruppi di materiali: 1.1, 1.2. Spessori: FW Tubo da 3 a 10 mm , Piastra da 3 a 12 mm, BW da 3 a 12 mm. Classe: EXC 2.</t>
  </si>
  <si>
    <t>Componenti in acciaio al carbonio saldati per la realizzazione di strutture. Processi di saldatura: 135. Gruppi di materiali: 1.1, 1.2. Spessori: da 3 a 24 mm FW. Classe: EXC 3. Metodo di dichiarazione CE: 3A</t>
  </si>
  <si>
    <t>Componenti in acciaio al carbonio saldati per la realizzazione di strutture. Processi di saldatura: 135. Gruppi di materiali: 1.1, 1.2. Spessori: da 3 a 24 mm BW, da 3,4 mm a 5,6 mm FW sl, da 5 mm FW ml. Classe: EXC 3. Metodo di dichiarazione CE: ZA 3.4.</t>
  </si>
  <si>
    <t>Componenti in acciaio al carbonio saldati per la realizzazione di strutture. Processi di saldatura: 135. Gruppi di materiali: 1.1. Spessori: da 15 a 60 mm BW, da 5 mm FW ml. Classe: EXC 2. Metodo di dichiarazione CE: ZA 3.4.</t>
  </si>
  <si>
    <t>Componenti in acciaio al carbonio saldati per la realizzazione di strutture. Processi di saldatura: 135. Gruppi di materiali: 1.1. Spessori: da 15 a 60 mm BW, da 3 mm a 12 mm FW sl, da 5 mm FW ml. Classe: EXC 2. Metodo di dichiarazione CE: ZA 3.4.</t>
  </si>
  <si>
    <t>Componenti in acciaio al carbonio saldati per la realizzazione di strutture. Processi di saldatura: 135. Gruppi di materiali: 1.1. Spessori: da 4 mm a 9,6 FW sl. Classe: EXC 2. Metodo di dichiarazione CE: ZA 3.4.</t>
  </si>
  <si>
    <t>Componenti in acciaio al carbonio saldati per carpenteria strutturale. Processi di saldatura: 111, 135. Gruppi di materiali: 1.1, 1.2. Spessore: da 3 a 60 mm 135 BW-FW; da 5 mm 135 FW, da 5 mm 111 FW; da 3 mm a 24 mm 111 BW. Classe: EXC 3. Metodo di dichiarazione CE: ZA 3.4.</t>
  </si>
  <si>
    <t>Componenti in acciaio al carbonio saldati per carpenteria strutturale. Processi di saldatura: 111, 135. Gruppi di materiali: 1.1, 1.2. Spessore: da 5 mm 111 FW; piastra da 3 a 20 mm, tubo da 24,15 mm 135 FW; da 3 mm a 20 mm 135 FW. Classe: EXC 3. Metodo di dichiarazione CE: ZA 3.4.</t>
  </si>
  <si>
    <t>Componenti in acciaio al carbonio saldati per la realizzazione di strutture. Processi di saldatura: 135. Gruppi di materiali: 1.1, 1.2, 1.4. Spessori: &gt;5 mm FW, da 3 mm a 24 mm BW. Classe: EXC 2. Metodo di dichiarazione CE: ZA 3.4.</t>
  </si>
  <si>
    <t>Componenti in acciaio al carbonio saldati per la realizzazione di strutture. Processi di saldatura: 135. Gruppi di materiali: 1.1, 1.2, 8.1. Spessori: da 3 mm a 24 mm FW, da 3 mm a 24 mm BW. Classe: EXC 2. Metodo di dichiarazione CE: ZA 3.3, ZA 3.4, Z 3.5.</t>
  </si>
  <si>
    <t>Componenti in acciaio al carbonio saldati per la realizzazione di strutture. Processi di saldatura: 135. Gruppi di materiali: 1.1, 8.1. BW da 3 mm a 60 mm, FW &gt;= 3 mm. Classe: EXC 3. Metodo di dichiarazione CE: ZA 3.4.</t>
  </si>
  <si>
    <t>Componenti in acciaio al carbonio saldati e non saldati destinati alla realizzazione di strutture. Processi di saldatura: 135. Gruppi di materiali: 1.1, 1.2. Spessori: da 3 mm a 12 mm FW, da 3 mm a 24 mm BW. Classe: EXC 2. Metodo di dichiarazione CE: ZA 3.4.</t>
  </si>
  <si>
    <t>Componenti in acciaio al carbonio saldati per la realizzazione di strutture. Processi di saldatura: 135. Gruppi di materiali: 1.1, 1.2. Spessori: da 3 mm a 24 mm, lamiere e travi fino a 12000 mm. Classe: EXC 3. Metodo di dichiarazione CE: ZA 3.4.</t>
  </si>
  <si>
    <t>Componenti in acciaio al carbonio saldati per la realizzazione di strutture di carpenteria metallica. Processi di saldatura: 135. Gruppi di materiali: 1.1, 1.2. Spessori: BW (3-24 mm) - FW ml (= 5 mm) - FW sl (3-12,6 - 6-24 mm). Classe: EXC 3. Metodo di dichiarazione CE: ZA 3.4.</t>
  </si>
  <si>
    <t>Componenti in acciaio al carbonio saldati per la realizzazione di strutture di carpenteria metallica. Processi di saldatura: 135. Gruppi di materiali: 1.1, 1.2. Spessori: BW (3-24 mm) - 135 – FW (3-24 mm). Classe: EXC 3. Metodo di dichiarazione CE: ZA 3.4.</t>
  </si>
  <si>
    <t>Componenti in acciaio al carbonio saldati destinati alla realizzazione di strutture. Processi di saldatura: 135.  Gruppi di materiali: 1.1, 1.2. Spessore: fino a 24 mm BW, &gt; 3 mm FW. Classe: EXC 3. Metodo di dichiarazione: 3a.</t>
  </si>
  <si>
    <t>Componenti in acciaio al carbonio saldati per la realizzazione di strutture. Processi di saldatura: 135 FW-136 BW Spessori: FW da 10 mm a 40 mm, BW da 3 mm a 16 mm. Gruppi di materiali: 1.1. Classe EXC 2.</t>
  </si>
  <si>
    <t>Componenti in acciaio saldato destinati alla realizzazione di strutture. Processi di saldatura: 135. Gruppi di materiali: 1.1, 1.2, 1.4. Spessore: fino a 24 mm. Classe: Exc 3.</t>
  </si>
  <si>
    <t>Componenti in acciaio al carbonio saldati per la realizzazione di strutture. Processi di saldatura: 135. Gruppi di materiali: 1.1. Spessori: BW fino a 16 mm, FW fino a 24 mm. Classe EXC 2.</t>
  </si>
  <si>
    <t>Componenti in acciaio al carbonio saldati per la realizzazione di strutture. Processi di saldatura: 135. Gruppi di materiali: 1.1, 1.2. Spessori: FW da 7,5 a 18 mm. Classe EXC2.</t>
  </si>
  <si>
    <t>Componenti in acciaio al carbonio saldato destinati alla realizzazione di strutture. Processi di saldatura: 135. Gruppi di materiali: 1.1, 1.2. Spessore: &gt; 5 mm FW; da 3 a 25 mm BW. Classe: Exc 2. Metodo di dichiarazione CE: 3a-3b.</t>
  </si>
  <si>
    <t>Componenti in acciaio al carbonio saldati per la realizzazione di strutture. Processi di saldatura: 135. Gruppi di materiali: 1.1, 1.2. Spessori: BW sl da 3 a 7,8 mm, BW ml da 7.5 a 40 mm, FW sl da 4 a 16 mm, FW ml da 5 mm. Classe EXC3. Metodo di marcatura ZA 3.4</t>
  </si>
  <si>
    <t>Componenti in acciaio al carbonio saldati per la realizzazione di strutture. Processi di saldatura: 135. Gruppi di materiali: 1.1, 1.2. Spessore: BW-FW fino a 24 mm. Classe EXC 2. Metodo di dichiarazione: 3a.</t>
  </si>
  <si>
    <t>Componenti in acciaio al carbonio saldati per la realizzazione di strutture. Processi di saldatura: 111, 135. Gruppi di materiali: 1.1, 1.2. Spessore: 111-FW 6-24 mm, 135-FW &gt;= 5 mm, 135-BW 6-24 mm. Classe EXC 2.</t>
  </si>
  <si>
    <t>Componenti in acciaio al carbonio saldati destinati alla realizzazione di strutture. Processi di saldatura: 135.  Gruppi di materiali: 1.1, 1.2. Spessore BW da 3 a 24 mm , FW &gt; 3,15 mm. Classe: EXC 3. Metodo di dichiarazione CE: 1-3a</t>
  </si>
  <si>
    <t>Componenti in acciaio al carbonio saldati per la realizzazione di strutture. Processi di saldatura: 135. Gruppo di materiali: 1.1, 1.2. Spessore: FW &gt; 5 mm, BW da 3 a 20 mm. Classe: EXC3.</t>
  </si>
  <si>
    <t>Componenti in acciaio al carbonio saldati per la realizzazione di strutture. Processi di saldatura: 135. Gruppi di materiali: 1.1, 1.2. Spessore: FW 5-20 mm. Classe: EXC 2.</t>
  </si>
  <si>
    <t>Componenti in acciaio al carbonio saldati per la realizzazione di strutture. Processi di saldatura: 135. Gruppi di materiali: 1.1. Spessore: FW 12,5–30 mm. Classe: EXC 2.</t>
  </si>
  <si>
    <t>Componenti saldati in acciaio al carbonio destinati alla realizzazione di strutture. Processi di saldatura: 135. Gruppi di materiali: 1.1, 1.2.  Spessori: BW 3-20 mm; FW 5-12 mm. Classe: EXC 2.</t>
  </si>
  <si>
    <t>CPR-7549</t>
  </si>
  <si>
    <t>Componenti in acciaio al carbonio saldati per la realizzazione di strutture. Processi di saldatura: 135. Gruppi di materiali: 1.1, 1.2. Spessori: FW &gt;= 4 mm, BW da 10 a 40 mm. Classe EXC 2.</t>
  </si>
  <si>
    <t>Componenti in acciaio al carbonio saldati per la realizzazione di strutture. Processi di saldatura: 135. Gruppi di materiali: 1.1, 1.2. Spessori: FW &gt;= 5 mm, BW da 3 a 24 mm. Classe EXC 3.</t>
  </si>
  <si>
    <t>Componenti in acciaio al carbonio e acciaio inox saldati destinati alla realizzazione di strutture. Processi di saldatura: 135-121.  Gruppi di materiali: 1.1, 1.2, 1.4, 8.1. Spessore: processo 121  FW da 3 mm a 20 mm, FW inox da 5 mm a 12 mm, BW inox da 7,5 mm a 30 mm; processo 135 FW da 3 mm a 20 mm, BW da 10 mm a 40 mm, FW inox da 5 mm a 12 mm, BW inox da 7,5 mm a 30 mm. Classe: EXC 3. Metodo di dichiarazione CE: 3a-3b.</t>
  </si>
  <si>
    <t>Componenti in acciaio al carbonio saldati destinati alla realizzazione di strutture. Processi di saldatura: 135. Gruppi di materiali: 1.1, 1.2.  Spessori: BW 3-24 mm; FW &gt;= 3 mm. Classe: EXC 3.</t>
  </si>
  <si>
    <t>Componenti saldati in acciaio al carbonio destinati alla realizzazione di strutture. Processi di saldatura: 135. Gruppi di materiali: 1.1, 1.2.  Spessori: BW 3-24 mm; FW &gt;= 5 mm. Classe: EXC 2.</t>
  </si>
  <si>
    <t>Componenti saldati in acciaio al carbonio destinati alla realizzazione di strutture. Processi di saldatura: 135. Gruppi di materiali: 1.1, 1.2.  Spessori: BW 3-24 mm; FW &gt;= 5 mm. Classe: EXC 2. Metodo di dichiarazione CE: 3a.</t>
  </si>
  <si>
    <t>CPR-7593</t>
  </si>
  <si>
    <t>Componenti in acciaio al carbonio saldati per la realizzazione di strutture. Processi di saldatura: 135. Gruppi di materiali: 1.1, 1.2. Spessore: FW-BW 5–20 mm. Classe: EXC 3</t>
  </si>
  <si>
    <t>Componenti in acciaio al carbonio saldati per la realizzazione di strutture. Processi di saldatura: 135. Gruppi di materiali: 1.1, 1.2. Spessore: BW 3-20 mm, FW &gt; 5 mm. Classe: Exc 3.</t>
  </si>
  <si>
    <t>Componenti in acciaio saldato destinati alla realizzazione di strutture. Processi di saldatura: 135.  Materiali: Gruppo 1.1, 1.2, 1.4.  Spessori: BW 3-24 mm; FW 5-30 mm. Classe EXC2. Metodo di dichiarazione CE: 3a, 3b.</t>
  </si>
  <si>
    <t>Componenti in acciaio saldato destinati alla realizzazione di strutture. Processi di saldatura: 135. Gruppi di materiali: 1.1, 1.2. Spessore: BW da 3 mm a 24 mm, FW &gt;= 3 mm. Classe: Exc 2.</t>
  </si>
  <si>
    <t>Componenti in acciaio saldato destinati alla realizzazione di strutture. Processi di saldatura: 135. Gruppi di materiali: 1.1, 1.2. Spessore: BW da 7,5 mm a 30 mm, FW &gt;= 5 mm. Classe: Exc 2.</t>
  </si>
  <si>
    <t>Componenti in acciaio al carbonio destinati alla realizzazione di strutture. Processi: Taglio, foratura, formatura e punzonatura. Gruppi di materiali: 1.1, 1.2. Spessore: fino a 30 mm. Classe: Exc 3.</t>
  </si>
  <si>
    <t>Componenti in acciaio saldato destinati alla realizzazione di strutture. Processi di saldatura: 135. Gruppi di materiali: 1.1. Spessore: BW da 3 mm a 16 mm, FW da 4 mm a 16 mm e da 10 mm a 40 mm. Classe: Exc 2.</t>
  </si>
  <si>
    <t>Componenti in acciaio al carbonio e inox saldato destinati alla realizzazione di strutture. Processi di saldatura: 135. Gruppi di materiali: 1.1, 1.2, 8. Spessore: FW fino a 30 mm. Classe: Exc 2. Metodo di dichiarazione CE: ZA 3.4</t>
  </si>
  <si>
    <t>Componenti in acciaio al carbonio saldato destinati alla realizzazione di strutture. Processi di saldatura: 135. Gruppi di materiali: 1.1, 1.2. Spessore: BW fino a 7,8 mm, FW fino a 20 mm. Classe: Exc 3. Metodo di dichiarazione CE: 3a-3b.</t>
  </si>
  <si>
    <t>Componenti in acciaio saldato destinati alla realizzazione di strutture. Processi di saldatura: 135. Gruppi di materiali: 1.1, 1.2, 1.4. Spessore: BW da 7,5 mm a 30 mm, FW da 4 mm a 24 mm. Classe: Exc 2.</t>
  </si>
  <si>
    <t>Componenti in acciaio saldato destinati alla realizzazione di strutture. Processi di saldatura: 135. Gruppi di materiali: 1.1, 1.2. Spessore: BW da 3 mm a 24 mm, FW &gt;= 3 mm. Classe: Exc 3.</t>
  </si>
  <si>
    <t>Componenti saldati in acciaio al carbonio destinati alla realizzazione di strutture. Processi di saldatura: 135. Gruppi di materiali: 1.1, 1.2.  Spessori: BW da 3 mm a 20 mm, FW &gt;=5 mm. Classe: EXC 2.</t>
  </si>
  <si>
    <t>Componenti saldati in acciaio al carbonio destinati alla realizzazione di strutture. Processi di saldatura: 135. Gruppi di materiali: 1.1, 1.2.  Spessori: FW &gt;= 3 mm. Classe: EXC 2.</t>
  </si>
  <si>
    <t>Componenti in acciaio saldato o bullonato destinati alla realizzazione di strutture. Processi di saldatura: 136. Gruppi di materiali: 1.1, 1.2. Spessore: fino a 50 mm. Classe: Exc 4.</t>
  </si>
  <si>
    <t>Lamiere grecate formate a freddo per coperture con spessore massimo 3 mm. Profili: LOGOS 6/1000 e LOGOS 5/800. Acciaio zincato per impieghi strutturali UNI EN 10346 fino a S250GD; acciaio INOX pe rimpieghi strutturali UNI EN 10088-2 (EN 1.4301- AISI 304). Classe: EXC 3.</t>
  </si>
  <si>
    <t>Componenti in acciaio al carbonio saldato destinati alla realizzazione di strutture. Processi di saldatura: 135. Gruppi di materiali: 1.1, 1.2. Spessore: BW da 3 mm a 24 mm, FW da 3 mm a 24 mm. Classe: Exc 3.</t>
  </si>
  <si>
    <t>Componenti saldati in acciaio al carbonio destinati alla realizzazione di strutture. Processi di saldatura: 135 e 111. Gruppi di materiali: 1.1.  Spessori: BW da 5 mm a 12 mm, FW da 7,5 mm a 30 mm. Classe: EXC 2.</t>
  </si>
  <si>
    <t>Componenti saldati in acciaio al carbonio destinati alla realizzazione di strutture. Processi di saldatura: 135. Gruppi di materiali: 1.1, 1.2.  Spessori: FW &gt;= 2,5 mm, BW da 3 mm a 24 mm. Classe: EXC 2.</t>
  </si>
  <si>
    <t>Componenti in acciaio al carbonio saldato destinati alla realizzazione di strutture. Processi di saldatura: 135. Gruppi di materiali: 1.1, 1.2. Spessore: fino a 24 mm. Classe: Exc 3.</t>
  </si>
  <si>
    <t>Componenti saldati in acciaio al carbonio destinati alla realizzazione di strutture. Processi di saldatura: 135. Gruppi di materiali: 1.1, 1.2.  Spessori: BW da 7,5 mm a 30 mm, FW &gt;= 5 mm. Classe: EXC 2.</t>
  </si>
  <si>
    <t>Componenti strutturali saldati in acciaio al carbonio destinati alla realizzazione strutture di servizio, colonne e vie di corsa per impianti di sollevamento. Processi di saldatura: 111, 121, 135. Gruppi di materiali: 1.1, 1.2, 1.4. Spessore: 111: FW da 3 mm; BW fino a 30 mm; 121: FW fino a 40 mm; BW fino a 24 mm; 135: FW da 3 mm; BW fino a 30 mm. Classe: EXC 3. Metodo di dichiarazione CE: ZA 3.4, 3.5.</t>
  </si>
  <si>
    <t>Componenti in acciaio saldato destinati alla realizzazione di strutture. Processi di saldatura: 135. Gruppi di materiali: 1.1, 1.2, 1.4. Spessore: BW da 3 mm a 24 mm, FW &gt;= 3,15 mm. Classe: Exc 2.</t>
  </si>
  <si>
    <t>Componenti saldati in acciaio al carbonio destinati alla realizzazione di strutture. Processi di saldatura: 135. Gruppi di materiali: 1.1.  Spessori: FW da 5 mm a 20 mm, BW da 3 mm a 20 mm. Classe: EXC 2.</t>
  </si>
  <si>
    <t>Componenti saldati in acciaio al carbonio destinati alla realizzazione di strutture. Processi di saldatura: 135. Gruppi di materiali: 1.1, 1.2.  Spessori: FW da 5 mm a 20 mm. Classe: EXC 3.</t>
  </si>
  <si>
    <t>Componenti in acciaio al carbonio saldato destinati alla realizzazione di strutture. Processi di saldatura: 135. Gruppi di materiali: 1.1, 1.2. Spessore: FW&gt;=5 mm. Classe: Exc 2.</t>
  </si>
  <si>
    <t>Componenti in acciaio saldato destinati alla realizzazione di strutture. Processi di saldatura: 135. Gruppi di materiali: 1.1, 1.2. Spessore: FW da 6 mm a 24 mm, BW da 3 mm a 24 mm. Classe: Exc 2.</t>
  </si>
  <si>
    <t>Componenti in acciaio saldato destinati alla realizzazione di strutture. Processi di saldatura: 135. Gruppi di materiali: 1.1, 1.2. Spessore: FW da 3 mm a 12 mm, BW da 3 mm a 24 mm. Classe: Exc 2.</t>
  </si>
  <si>
    <t>Componenti in acciaio saldato destinati alla realizzazione di strutture. Processi di saldatura: 111-135. Gruppi di materiali: 1.1. Spessore: Processo 135: FW &gt;= 5 mm, Processo 111: FW da 6 mm a 24 mm. Classe: Exc 2.</t>
  </si>
  <si>
    <t>Componenti in acciaio saldato destinati alla realizzazione di strutture. Processi di saldatura: 135. Gruppi di materiali: 1.1, 1.2. Spessore: BW da 3 mm a 24 mm, FW &gt;= 5 mm. Classe: Exc 2.</t>
  </si>
  <si>
    <t>Componenti in acciaio saldato destinati alla realizzazione di strutture. Processi di saldatura: 135. Gruppi di materiali: 1.1, 1.2, Spessore : BW da 3 mm a 24 mm, FW &gt;= 3 mm. Processi di saldatura: 141. Gruppi di materiali: 8.1. Spessore : FW da 2,1 mm a 16 mm. Classe: Exc 3.</t>
  </si>
  <si>
    <t>Componenti in acciaio saldato destinati alla realizzazione di strutture. Processi di saldatura: 135. Gruppi di materiali: 1.1, 1.2, 1.4. Spessore: FW &gt;= 5 mm, BW da 6 mm a 40 mm. Classe: Exc 3.</t>
  </si>
  <si>
    <t>Componenti in acciaio al carbonio saldati per la realizzazione di strutture. Processi di saldatura: 135. Gruppi di materiali: 1.1, 1.2. Spessori: BW 1,4-24 mm; FW &gt;= 1,4 mm. Classe EXC3.</t>
  </si>
  <si>
    <t>Componenti in acciaio saldato destinati alla realizzazione di strutture. Processi di saldatura: 135. Gruppi di materiali: 1.1, 1.2. Spessore: FW &gt;= 5 mm, BW fino a 24 mm. Classe: EXC 3. Metodo di dichiarazione CE: ZA 3.4.</t>
  </si>
  <si>
    <t>Componenti saldati in acciaio al carbonio destinati alla realizzazione di strutture. Processi di saldatura: 135. Gruppi di materiali: 1.1, 1.2.  Spessori: BW da 7,5 a 30 mm; FW da 7,5 a 18 mm. Classe: EXC 3.</t>
  </si>
  <si>
    <t>Componenti in acciaio al carbonio saldati destinati alla realizzazione di strutture. Processi di saldatura: 135. Gruppi di materiali: 1.1, 1.2,1.4. Spessore: BW da 3 mm a 24 mm, FW &gt;= 3mm. Classe: Exc 2. Metodo di dichiarazione CE: 3a.</t>
  </si>
  <si>
    <t>Componenti in acciaio al carbonio saldati destinati alla realizzazione di strutture. Processi di saldatura: 135.  Gruppi di materiali: 1.1, 1.2. Spessore BW da 3 a 24 mm , FW da 4 mm a 24 mm. Classe: EXC 3. Metodo di dichiarazione CE: 3a.</t>
  </si>
  <si>
    <t>Componenti in acciaio al carbonio saldati  destinati alla realizzazione di strutture di carpenteria per torri ed impalcati.
 Processi di saldatura: 135. Gruppi di materiali: 1.1, 1.2, 1.4. Spessore: BW da 7,5 mm a 30 mm, FW da 4 mm a 20 mm. Classe: Exc 3.</t>
  </si>
  <si>
    <t>Componenti in acciaio al carbonio saldati destinati alla realizzazione di strutture Processi di saldatura: 135. Gruppi di materiali: 1.1. Spessore: FW da 5 mm a 20 mm. Classe: EXC 3.. Metodo di dichiarazione CE: 3a.</t>
  </si>
  <si>
    <t>Componenti in acciaio al carbonio saldati  destinati alla realizzazione di strutture. Processi di saldatura: 135. Gruppi di materiali: 1.1, 1.2. Spessore: BW da 3 mm a 24 mm, FW da 3 mm a 12 mm. Classe: Exc 2. Metodo di dichiarazione CE: ZA 3.3, 3.4, 3.5.</t>
  </si>
  <si>
    <t>Componenti in acciaio al carbonio saldati  destinati alla realizzazione di strutture. Processi di saldatura: 135. Gruppi di materiali: 1.1, 1.2. Spessore: BW da 3 mm a 24 mm, FW da 3 mm a 12 mm. Classe: Exc 2.</t>
  </si>
  <si>
    <t>Componenti in acciaio al carbonio saldati  destinati alla realizzazione di strutture. Processi di saldatura: 135. Gruppi di materiali: 1.1, 1.2, 1.4. Spessore: BW da 3,1 mm a 7,8 mm, FW da 3 mm a 12 mm. Classe: Exc 2.</t>
  </si>
  <si>
    <t>Componenti in acciaio al carbonio saldati  destinati alla realizzazione di strutture. Processi di saldatura: 135. Gruppi di materiali: 1.1, 1.2. Spessore: BW da 3 mm a 7,8 mm, FW da 3 mm a 30 mm. Classe: Exc 2.</t>
  </si>
  <si>
    <t>Via Giuseppe Abbruzzese, 42</t>
  </si>
  <si>
    <t>LASA F.LLI NATA S.R.L.</t>
  </si>
  <si>
    <t>Via Valletta, 1/B - Fraz. Cantarana</t>
  </si>
  <si>
    <t>S.P. Andria - Trani Km 1,500</t>
  </si>
  <si>
    <t>Via Gandhi, 3</t>
  </si>
  <si>
    <t>Via Vittorio Veneto, 94</t>
  </si>
  <si>
    <t>Seconda Strada, 10</t>
  </si>
  <si>
    <t>MONSUD S.P.A.</t>
  </si>
  <si>
    <t>Via Pianodardine, snc</t>
  </si>
  <si>
    <t>EFFEGIEFFE SRL</t>
  </si>
  <si>
    <t>Via Stezzano, 22</t>
  </si>
  <si>
    <t>Via del Lavoro, 6</t>
  </si>
  <si>
    <t>COLTRO S.R.L.</t>
  </si>
  <si>
    <t>Via Kennedy, 1</t>
  </si>
  <si>
    <t>Via Nazioni Unite, 3/5</t>
  </si>
  <si>
    <t>Via Pelosa, 37</t>
  </si>
  <si>
    <t>LORENZIN S.R.L.</t>
  </si>
  <si>
    <t>Via Dalmazia, 17</t>
  </si>
  <si>
    <t>PIFFERI &amp; ALPI S.r.l.</t>
  </si>
  <si>
    <t>Via Caduti di Nassiriya, 3</t>
  </si>
  <si>
    <t>Via Mattei 23/B</t>
  </si>
  <si>
    <t>FORMENTI ORLANDO S.r.l.</t>
  </si>
  <si>
    <t>Via Cascina Maria, 1</t>
  </si>
  <si>
    <t>OFFICINE CAVALLETTO S.R.L.</t>
  </si>
  <si>
    <t>Via Lazzarini, 9 - Marghera</t>
  </si>
  <si>
    <t>ORIGONI ZANOLETTI S.p.A.</t>
  </si>
  <si>
    <t>Viale Leonardo Da Vinci, 285</t>
  </si>
  <si>
    <t>VENINI-COSTRUZIONI METALLICHE S.n.c. di Domenico, Davide e Lucia</t>
  </si>
  <si>
    <t>Via per Loveno, 8</t>
  </si>
  <si>
    <t>Frazione San Novo</t>
  </si>
  <si>
    <t>Via Galilei, 8</t>
  </si>
  <si>
    <t>BERTASI CORNELIO</t>
  </si>
  <si>
    <t>Strada Castiglione 83/85</t>
  </si>
  <si>
    <t>CARPENTERIE FERRARI S.r.l.</t>
  </si>
  <si>
    <t>Via dell'Avena, 20</t>
  </si>
  <si>
    <t>Via A. Volta, 14</t>
  </si>
  <si>
    <t>Via Stoppani, 10</t>
  </si>
  <si>
    <t>Via Emilia Pavese 30/32</t>
  </si>
  <si>
    <t>M.A. S.R.L.</t>
  </si>
  <si>
    <t>Via del Santo, 192</t>
  </si>
  <si>
    <t>Via Ferramosca, 16-18</t>
  </si>
  <si>
    <t>METALCARP SRL</t>
  </si>
  <si>
    <t>Via Sante Giulie, 14</t>
  </si>
  <si>
    <t>NEGRI S.P.A.</t>
  </si>
  <si>
    <t>Via Roma 102</t>
  </si>
  <si>
    <t>SE.RI.CO. S.R.L.</t>
  </si>
  <si>
    <t>Contrada Fosso Sant'eremo</t>
  </si>
  <si>
    <t>GS INDUSTRY SPA</t>
  </si>
  <si>
    <t>Via Postumia, 17/D</t>
  </si>
  <si>
    <t>AGI EMEA S.R.L.</t>
  </si>
  <si>
    <t>Via Bertella 2</t>
  </si>
  <si>
    <t>ALBAN COSTRUZIONI sh.p.k</t>
  </si>
  <si>
    <t>Rruga “Vangjel Noti”, Laprakë</t>
  </si>
  <si>
    <t>Viale Venezia, 45</t>
  </si>
  <si>
    <t>Via S. Righetto, 12</t>
  </si>
  <si>
    <t>Via Marconi, 92</t>
  </si>
  <si>
    <t>Via Giovanni XXIII, 56</t>
  </si>
  <si>
    <t>Via Frattina, 51-53</t>
  </si>
  <si>
    <t>Via VVFF Caduti in Servizio, 24</t>
  </si>
  <si>
    <t>Viale Postumia, 52</t>
  </si>
  <si>
    <t>S.P. Gaudiello, 139</t>
  </si>
  <si>
    <t>C.M.G. MALTEMPI S.r.l.</t>
  </si>
  <si>
    <t>Via dell'Industria, 32</t>
  </si>
  <si>
    <t>Via Cornoledo, 33</t>
  </si>
  <si>
    <t>Via Vecchia Trevigiana, 9</t>
  </si>
  <si>
    <t>C.da S. Lucia</t>
  </si>
  <si>
    <t>C.M.C. CAPUTO S.r.l.</t>
  </si>
  <si>
    <t>Via dei Sarti, 12</t>
  </si>
  <si>
    <t>CARPENTERIE METALLICHE MORINELLI S.r.l.</t>
  </si>
  <si>
    <t>Località Portararo, 14</t>
  </si>
  <si>
    <t>Via Industria e Artigianato, 201</t>
  </si>
  <si>
    <t>TPM DI TERZI SERGIO E C. SRL</t>
  </si>
  <si>
    <t>Via dei Conciatori 7</t>
  </si>
  <si>
    <t>Via Salisburgo, 14</t>
  </si>
  <si>
    <t>GM SUSCO - SOCIETA' A RESPONSABILITA' LIMITATA SEMPLIFICATA</t>
  </si>
  <si>
    <t>Strada San Giorgio Martire, 76</t>
  </si>
  <si>
    <t>CARPENTERIE GOFFI SRL</t>
  </si>
  <si>
    <t>Via Emblegna, 20</t>
  </si>
  <si>
    <t>C.M.B. DI BLANDINO ARMANDO</t>
  </si>
  <si>
    <t>Via Drubiaglio 6/4</t>
  </si>
  <si>
    <t>Via degli Artigiani 36/E</t>
  </si>
  <si>
    <t>Contrada Forche s.n.C.</t>
  </si>
  <si>
    <t>Via Trento, 88</t>
  </si>
  <si>
    <t>O.M.A.S. S.r.l.</t>
  </si>
  <si>
    <t>Via Pietra, 73</t>
  </si>
  <si>
    <t>Via Giuseppe Abbruzzese, 46</t>
  </si>
  <si>
    <t>Via dell'Artigianato, n. 24</t>
  </si>
  <si>
    <t>OFFICINE PETRUZZELLI S.r.l.</t>
  </si>
  <si>
    <t>Via Bisceglie</t>
  </si>
  <si>
    <t>NUOVA O.L.M.A. SAS DI FRANCHETTI ALESSANDRO, ERCOLIN RITA &amp; C.</t>
  </si>
  <si>
    <t>Via Europa, 10</t>
  </si>
  <si>
    <t>CARPENTERIA METALLICA PERISSINOTTO DI PERISSINOTTO GIULIANO &amp; C. S.N.C.</t>
  </si>
  <si>
    <t>Via Bosco Mantova, 36</t>
  </si>
  <si>
    <t>TECNOFER CARPENTERIA DORINI SRL</t>
  </si>
  <si>
    <t>Via E. Fermi, 2</t>
  </si>
  <si>
    <t>NO.CO.MA. SNC DI NOTARANGELO MATTEO &amp; C.</t>
  </si>
  <si>
    <t>Via Bedale, 9</t>
  </si>
  <si>
    <t>SIDERURGICA PAVESE S.P.A.</t>
  </si>
  <si>
    <t>Strada Paiola, 12/A</t>
  </si>
  <si>
    <t>Via Leonardo Da Vinci, 14</t>
  </si>
  <si>
    <t>Via Brenta, 15</t>
  </si>
  <si>
    <t>Ish kombinati metalurgjik</t>
  </si>
  <si>
    <t>SOL.EDIL S.R.L.</t>
  </si>
  <si>
    <t>Via Romolo Gessi, 8</t>
  </si>
  <si>
    <t>DE MARTINIS VERNICIATURA S.R.L.</t>
  </si>
  <si>
    <t>Via Scafa per Alvignano</t>
  </si>
  <si>
    <t>METALGI S.R.L.</t>
  </si>
  <si>
    <t>Via Pasubio 2</t>
  </si>
  <si>
    <t>UNO A UNO SRL</t>
  </si>
  <si>
    <t>RED GROUP S.R.L.</t>
  </si>
  <si>
    <t>Via Bergamo, 34/A</t>
  </si>
  <si>
    <t>ME.CA. SRL</t>
  </si>
  <si>
    <t>Via Carlo Alberto Dalla Chiesa AREA P.I.P.</t>
  </si>
  <si>
    <t>DIZETA COSTRUZIONI S.R.L.</t>
  </si>
  <si>
    <t>Via Delle Pozzette 17/B</t>
  </si>
  <si>
    <t>CARPENTERIA BIANCHINI DI BIANCHINI ANDREA E STEFANO SNC</t>
  </si>
  <si>
    <t>Via Trivellino, 32</t>
  </si>
  <si>
    <t>GIULIO BARBIERI S.R.L.</t>
  </si>
  <si>
    <t>via Ferrara, 41</t>
  </si>
  <si>
    <t>ARCHISCALE SRL</t>
  </si>
  <si>
    <t>Via Torino, 7</t>
  </si>
  <si>
    <t>CARPENTERIA CALZAVARA S.N.C. DI BERTOLDO ALESSIO E MATTIA</t>
  </si>
  <si>
    <t>Via Padovane, 37/C</t>
  </si>
  <si>
    <t>CARPENTERIA MATTAVELLI SAS DI MATTAVELLI MARCO E C.</t>
  </si>
  <si>
    <t>Via Milano, 2/C</t>
  </si>
  <si>
    <t>OFFICINE PEDRONCELLI S.R.L.</t>
  </si>
  <si>
    <t>Via al Monteggiolo</t>
  </si>
  <si>
    <t>Via della Fisica Z.I. n.2</t>
  </si>
  <si>
    <t>METAL STRUTTURE DI TAMBURRINO ANGELO</t>
  </si>
  <si>
    <t>Contrada Specchia Km 3.00 SP 13</t>
  </si>
  <si>
    <t>P.V.M. SRL</t>
  </si>
  <si>
    <t>Via Clisoli, 3</t>
  </si>
  <si>
    <t>DI PALMA SAS DI DI PALMA RAFFAELE</t>
  </si>
  <si>
    <t>S.P.231 KM.49,955</t>
  </si>
  <si>
    <t>VENTRELLA NICOLA</t>
  </si>
  <si>
    <t>Via Maestri del Lavoro 32/34</t>
  </si>
  <si>
    <t>MTR SERVICE S.R.L.</t>
  </si>
  <si>
    <t>Via Giuseppe Abbruzzese 42</t>
  </si>
  <si>
    <t>FURLAN STEFANO</t>
  </si>
  <si>
    <t>Via Veneziana, 8</t>
  </si>
  <si>
    <t>METALMECCANICA GIUSTO ANTONIO</t>
  </si>
  <si>
    <t>Via Tarantelli, 12</t>
  </si>
  <si>
    <t>CO.ME.C. DI BALZANO FRANCESCO</t>
  </si>
  <si>
    <t>Via Madonna della Croce, 244</t>
  </si>
  <si>
    <t>Viale dell'Industria, 15/17</t>
  </si>
  <si>
    <t>CRAMET SOCIETA' A RESPONSABILITA' LIMITATA</t>
  </si>
  <si>
    <t>Viale Dell'Artigianato 12</t>
  </si>
  <si>
    <t>OFFICINA MECCANICA PISCETTA S.r.l.</t>
  </si>
  <si>
    <t>Via Principale, 40</t>
  </si>
  <si>
    <t>VOLPATO LAVORAZIONI METALLICHE DI ALESSANDRO VOLPATO</t>
  </si>
  <si>
    <t>Via Castellana, 83</t>
  </si>
  <si>
    <t>CARPENTERIA VANZAN SNC DI VANZAN ANGELO &amp; C.</t>
  </si>
  <si>
    <t>Via Monte Pasubio, 17</t>
  </si>
  <si>
    <t>CARPENTERIE LOMBARDE SRL</t>
  </si>
  <si>
    <t>Via delle Vigne, snc - Fraz. Cascinazza</t>
  </si>
  <si>
    <t>FA.PI. SRL</t>
  </si>
  <si>
    <t>Via Firmino Giulietti n.11/13</t>
  </si>
  <si>
    <t>OFFICINA DEI MIRACOLI DI MANUTO ANTONIO</t>
  </si>
  <si>
    <t>Via Ospedaletto, lotto 33</t>
  </si>
  <si>
    <t>TECNOFER DI GOZZINI PATRIZIO</t>
  </si>
  <si>
    <t>V. Milano, 4</t>
  </si>
  <si>
    <t>BELLESI STEFANO</t>
  </si>
  <si>
    <t>Località patullo 4</t>
  </si>
  <si>
    <t>REVERSI EDOARDO SNC DEI F.LLI REVERSI A. &amp; G.</t>
  </si>
  <si>
    <t>Via clementina 27</t>
  </si>
  <si>
    <t>ROSSI snc di Rossi Stefano &amp; C</t>
  </si>
  <si>
    <t>C.da Moglianaello , 23</t>
  </si>
  <si>
    <t>ALFANO S.R.L.</t>
  </si>
  <si>
    <t>Contrada Mezofto, 18</t>
  </si>
  <si>
    <t>BAVUSO MONTAGGI SOCIETA' A RESPONSABILITA' LIMITATA</t>
  </si>
  <si>
    <t>Via Vezzano, 36</t>
  </si>
  <si>
    <t>Via Evandro Ferri, 34</t>
  </si>
  <si>
    <t>S.A.F.E.M. - SOCIETA' ARTIGIANA DI A. BRUSAFERRI &amp; C. S.N.C.</t>
  </si>
  <si>
    <t>Via Circonvallazione, 69</t>
  </si>
  <si>
    <t>CONTOTTO S.A.S. DI CONTOTTO LUCA &amp; C.</t>
  </si>
  <si>
    <t>Strada Trattato di Schengen, 6</t>
  </si>
  <si>
    <t>ALPIER S.R.L.</t>
  </si>
  <si>
    <t>Piazza Martellotta, 41</t>
  </si>
  <si>
    <t>CMG SUD S.R.L.</t>
  </si>
  <si>
    <t>Contrada San Donato snc</t>
  </si>
  <si>
    <t>TECNIA SRL</t>
  </si>
  <si>
    <t>C.da Piani Area PIP S.P. 235 KM 2+300</t>
  </si>
  <si>
    <t>STRUTTURE METALLICHE PONTINE SOCIETA' A RESPONSABILITA' LIMITATA SEMPLIFICATA</t>
  </si>
  <si>
    <t>Strada Migliara 47,500 snc Fraz. Faiti</t>
  </si>
  <si>
    <t>FG SERRAMENTI S.R.L.S.</t>
  </si>
  <si>
    <t>Via SS Maria Addolorata, 1</t>
  </si>
  <si>
    <t>LASER S.R.L.</t>
  </si>
  <si>
    <t>Zona Industriale D3E</t>
  </si>
  <si>
    <t>CBL CARPENTERIA S.A.S. DI BERNINI NICOLA &amp; C.</t>
  </si>
  <si>
    <t>Viale Del Commercio, 28A</t>
  </si>
  <si>
    <t>METAL GREEN S.R.L.</t>
  </si>
  <si>
    <t>Via Maso di Sotto, 8</t>
  </si>
  <si>
    <t>M.P. Metalli S.N.C. Di Sala Remigio &amp; C.</t>
  </si>
  <si>
    <t>Via Giardini 24</t>
  </si>
  <si>
    <t>MARCEGAGLIA BUILDTECH S.R.L.</t>
  </si>
  <si>
    <t>Strada Roveri, 4</t>
  </si>
  <si>
    <t>NEWCO STRUTTURE SRLS</t>
  </si>
  <si>
    <t>Zona PIP Lotti 12/13 S.C.</t>
  </si>
  <si>
    <t>COMAFE S.R.L.</t>
  </si>
  <si>
    <t>Via Pian Del Cece, 13</t>
  </si>
  <si>
    <t>FEBA COSTRUZIONI S.R.L.</t>
  </si>
  <si>
    <t>Via Cardito, 47/C</t>
  </si>
  <si>
    <t>DONI S.P.A.</t>
  </si>
  <si>
    <t>Via Regia, 4 Loc. Busa</t>
  </si>
  <si>
    <t>VENETA OSSITAGLIO S.R.L. SOCIETA' UNIPERSONALE</t>
  </si>
  <si>
    <t>Via Bassa I, 226</t>
  </si>
  <si>
    <t>RAMON LUCIANO S.N.C. DI RAMON BARBARA &amp; RAMON LUIGINO</t>
  </si>
  <si>
    <t>Via Marte, 11</t>
  </si>
  <si>
    <t>STEELSIDER SRL</t>
  </si>
  <si>
    <t>Via EDISON 27 Z.I.</t>
  </si>
  <si>
    <t>Via Monserino, 2</t>
  </si>
  <si>
    <t>L'ABBATE FRANCESCO</t>
  </si>
  <si>
    <t>Via Francesco Di Bari 19-21</t>
  </si>
  <si>
    <t>RIMA S.R.L UNIPERSONALE</t>
  </si>
  <si>
    <t>Via Bellini, 15</t>
  </si>
  <si>
    <t>AGNELLO METALLURGICA S.R.L.</t>
  </si>
  <si>
    <t>Contrada Molara, 6 - Zona Industriale</t>
  </si>
  <si>
    <t>F.LLI FORTUNATO S.N.C. DI FORTUNATO NICOLA &amp; C.</t>
  </si>
  <si>
    <t>Via A. Da Villa, 112</t>
  </si>
  <si>
    <t>FAVERO S.A.S. DI FAVERO STEFANO &amp; C.</t>
  </si>
  <si>
    <t>Via Roma, 2</t>
  </si>
  <si>
    <t>COSTRUZIONI METALLICHE BACCARIN DI G.BACCARIN &amp; FIGLI SNC</t>
  </si>
  <si>
    <t>Via Tito Livio, 82/A</t>
  </si>
  <si>
    <t>ALFA-SYSTEM DI GALANTE CARLO E C. S.A.S.</t>
  </si>
  <si>
    <t>Via Marco Bressan, 14</t>
  </si>
  <si>
    <t>MONT. ART. CARPENTERIA METALLICA S.R.L.</t>
  </si>
  <si>
    <t>Via Noicattaro Lot.S.Lorenzo D/1</t>
  </si>
  <si>
    <t>Via Scapacchiò, 41</t>
  </si>
  <si>
    <t>SGL SRL</t>
  </si>
  <si>
    <t>Via Natta, 39</t>
  </si>
  <si>
    <t>SOMEC S.R.L.</t>
  </si>
  <si>
    <t>Via Toledo, 156</t>
  </si>
  <si>
    <t>EVERSTEEL SRL</t>
  </si>
  <si>
    <t>VIA SALVATORE MATARRESE 58</t>
  </si>
  <si>
    <t>CARPENTERIA BONORI SNC</t>
  </si>
  <si>
    <t>VIA QUASIMODO 7</t>
  </si>
  <si>
    <t>PETUCCO BOX DI BENASSI ROBERTO &amp; C. SNC</t>
  </si>
  <si>
    <t>Via Tasso, 2 42023</t>
  </si>
  <si>
    <t>S.G. CARPENTERIA METALLICA S.A.S. DI FERRAIUOLO MARIA SANTINA &amp; C .</t>
  </si>
  <si>
    <t>CONTRADA VIGNA CHIESA 8</t>
  </si>
  <si>
    <t>Via Polati, 27/A</t>
  </si>
  <si>
    <t>SALMEC SRL</t>
  </si>
  <si>
    <t>Via John Fitzgerald Kennedy, 36</t>
  </si>
  <si>
    <t>CARPENTERIA B.F. DI FURLAN SERGIO &amp; C. S.N.C.</t>
  </si>
  <si>
    <t>Via Mantegna, 8</t>
  </si>
  <si>
    <t>VITAL S.R.L.</t>
  </si>
  <si>
    <t>Via S. Antonio, 78</t>
  </si>
  <si>
    <t>ZONA P.I.P.</t>
  </si>
  <si>
    <t>METALLICA ARGI srl</t>
  </si>
  <si>
    <t>Via Vecchia Milanese 15</t>
  </si>
  <si>
    <t>TECNO SERVICE SOCIETA' COOPERATIVA DI PRODUZIONE LAVORO E SERVIZI</t>
  </si>
  <si>
    <t>VIA GIUSEPPE MOSCATI, 6</t>
  </si>
  <si>
    <t>LASERWELD INDUSTRY GROUP S.R.L.</t>
  </si>
  <si>
    <t>Via Palù, 34</t>
  </si>
  <si>
    <t>Via Forma, 6</t>
  </si>
  <si>
    <t>MIMEC S.R.L.</t>
  </si>
  <si>
    <t>Via Gramsci, 6</t>
  </si>
  <si>
    <t>EMMEBI ENGINEERING S.R.L.</t>
  </si>
  <si>
    <t>Via dell'Industria, 74</t>
  </si>
  <si>
    <t>AZIENDA SERVIZI INDUSTRIALI - SOCIETA' A RESPONSABILITA' LIMITATA</t>
  </si>
  <si>
    <t>Via Konrad Adenauer, 22</t>
  </si>
  <si>
    <t>E.D.A. TECHNOLOGY S.R.L.</t>
  </si>
  <si>
    <t>Via Buonarroti 4</t>
  </si>
  <si>
    <t>SBRAGI DONATO S.r.l.</t>
  </si>
  <si>
    <t>La Chianicella, 18 Località Ceciliano</t>
  </si>
  <si>
    <t>STASI S.r.l.</t>
  </si>
  <si>
    <t>Via Tito Schipa, 1/5 Z.I.</t>
  </si>
  <si>
    <t>API S.P.A.</t>
  </si>
  <si>
    <t>Via Brodolini, 5/A</t>
  </si>
  <si>
    <t>BRUNO PRESEZZI SPA</t>
  </si>
  <si>
    <t>Via per Ornago, 8</t>
  </si>
  <si>
    <t>IN.CO.MET. S.R.L.</t>
  </si>
  <si>
    <t>Via San Benedetto, 41</t>
  </si>
  <si>
    <t>SINERGIA S.P.A.</t>
  </si>
  <si>
    <t>Via Volpera, 40</t>
  </si>
  <si>
    <t>BLINDOMEC DI RICATTI NICOLA</t>
  </si>
  <si>
    <t>Via Trani  n.252</t>
  </si>
  <si>
    <t>ALLUMIX DI VAROTTO LUCA</t>
  </si>
  <si>
    <t>Via P. Maroncelli, 11</t>
  </si>
  <si>
    <t>SILMAC S.R.L.</t>
  </si>
  <si>
    <t>SP Per Dolcecanto -Contrada da Graviglione sn</t>
  </si>
  <si>
    <t>MANNI GREEN TECH SRL</t>
  </si>
  <si>
    <t>Via Righi, 7</t>
  </si>
  <si>
    <t>ZANETTI FZ S.R.L.</t>
  </si>
  <si>
    <t>Via Fiumicello, 6/A</t>
  </si>
  <si>
    <t>LUC SYSTEM SRL</t>
  </si>
  <si>
    <t>Via Marcello, 28/A</t>
  </si>
  <si>
    <t>MECCANEDIL di Albanese Giuseppe</t>
  </si>
  <si>
    <t>Via extraurbana Monserino</t>
  </si>
  <si>
    <t>Via Dell’Aringo, 60</t>
  </si>
  <si>
    <t>Via Dell’Agricoltura 2 – Fraz. Loc. Coretto</t>
  </si>
  <si>
    <t>VICTOR GRU S.R.L.</t>
  </si>
  <si>
    <t>Via Coretto, 4</t>
  </si>
  <si>
    <t>Via delle Mimose Z.I.</t>
  </si>
  <si>
    <t>Via Tratturo, snc</t>
  </si>
  <si>
    <t>D.G. E D.F. METALLI DI DI GIOVANNI GIUSEPPE E DI FRANCESCO NINO S.N.C.</t>
  </si>
  <si>
    <t>STECCA S.N.C. DI STECCA LORIS E GIANNI</t>
  </si>
  <si>
    <t>Via Santa Brigida, 5</t>
  </si>
  <si>
    <t>N.G. S.R.L.</t>
  </si>
  <si>
    <t>Via Stazione, 80</t>
  </si>
  <si>
    <t>NI.VA S.R.L.</t>
  </si>
  <si>
    <t>Via Cristoforo Colombo, 9</t>
  </si>
  <si>
    <t>NORDLOG S.R.L.</t>
  </si>
  <si>
    <t>Via della Scienza, 6</t>
  </si>
  <si>
    <t>STEEL LIVING S.R.L.</t>
  </si>
  <si>
    <t>D. &amp; V. INDUSTRY S.R.L.</t>
  </si>
  <si>
    <t>Via Palazziello 39bis</t>
  </si>
  <si>
    <t>BALDAN GIUSEPPE S.R.L.</t>
  </si>
  <si>
    <t>Via Tagliamento, 80</t>
  </si>
  <si>
    <t>IVAN &amp; ROBY S.R.L.</t>
  </si>
  <si>
    <t>Via Cav. Domenico Galeasso, 4</t>
  </si>
  <si>
    <t>CARPENTERIA GIACOMAZZO AUGUSTO SRL</t>
  </si>
  <si>
    <t>Via Dante, 75</t>
  </si>
  <si>
    <t>D.B.F. DI FABRIZIO DI BATTISTA</t>
  </si>
  <si>
    <t>Contrada Piane Mavone, Zona Artigianale</t>
  </si>
  <si>
    <t>Via Marconi, 20</t>
  </si>
  <si>
    <t>C.S.M. S.R.L. DI ENDRIKO</t>
  </si>
  <si>
    <t>Via Ciro Ferrari, 19</t>
  </si>
  <si>
    <t>D'ANDREA VINCENZO</t>
  </si>
  <si>
    <t>C/da Macchia Maligna, 37</t>
  </si>
  <si>
    <t>RAVAZZOLO FRANCO SRL</t>
  </si>
  <si>
    <t>Via L. Einaudi, 345</t>
  </si>
  <si>
    <t>Strada Provinciale Ceglie-Adelfa Km4  - Fraz. Loseto</t>
  </si>
  <si>
    <t>Via degli Orafi, -8/A</t>
  </si>
  <si>
    <t>CAMU S.r.l.</t>
  </si>
  <si>
    <t>CARPENTERIA F.LLI BONACORSI SRL</t>
  </si>
  <si>
    <t>Via Mola, 58</t>
  </si>
  <si>
    <t>CO.METAL DI CASTELLETTI ERNESTO &amp; C. SNC</t>
  </si>
  <si>
    <t>Strada Alessandria  N°47</t>
  </si>
  <si>
    <t>SO.CA.MET. S.R.L.</t>
  </si>
  <si>
    <t>Viale Gran Bretagna - Z.I. 17</t>
  </si>
  <si>
    <t>F.LLI ORLANDO DI ORLANDO ALFONSO &amp; CO. S.N.C.</t>
  </si>
  <si>
    <t>Zona art.le - C.da Macchia Marucce</t>
  </si>
  <si>
    <t>GRUPPO AMBRUOSI S.R.L.</t>
  </si>
  <si>
    <t>Via Raffaello, 38  Fraz. Fosso Imperatore Zona Industriale</t>
  </si>
  <si>
    <t>CARPENTERIA TRAPLETTI S.r.l.</t>
  </si>
  <si>
    <t>Via Nazionale, 946</t>
  </si>
  <si>
    <t>SARACCHI SAS DI SARACCHI CHRISTIAN E C.</t>
  </si>
  <si>
    <t>Via Monte Bianco, 4/6</t>
  </si>
  <si>
    <t>F.LLI NICODEMO S.N.C. DEI F.LLI NICODEMO MARCELLO E LUIGI</t>
  </si>
  <si>
    <t>Contrada Piano Cataldo</t>
  </si>
  <si>
    <t>Via Fogazzaro, s.n.c.</t>
  </si>
  <si>
    <t>GIUGLIANO S.R.L.</t>
  </si>
  <si>
    <t>Nucleo ASI Statale 87, snc  - Frazione Pascarola</t>
  </si>
  <si>
    <t>PIRCHIO S.r.l.</t>
  </si>
  <si>
    <t>Via Biagi D'Antona, snc</t>
  </si>
  <si>
    <t>MAZZA SOLLEVAMENTI S.r.l.</t>
  </si>
  <si>
    <t>Via Monte Golico, 146</t>
  </si>
  <si>
    <t>CARPENTERIA SAVOLDELLI DI SAVOLDELLI LUIGI PIERO</t>
  </si>
  <si>
    <t>Via Faccanoni, 20</t>
  </si>
  <si>
    <t>S.S.16 Km 978 - Zona Artigianale PIP</t>
  </si>
  <si>
    <t>MARAZZI FRANCO SNC DI MARAZZI ROBERTO E C.</t>
  </si>
  <si>
    <t>Via San Rocco, 1</t>
  </si>
  <si>
    <t>METAL COSTRUZIONI ALLESTIMENTI S.R.L.</t>
  </si>
  <si>
    <t>Via Circumvallazione Esterna di Napoli KM 21+500</t>
  </si>
  <si>
    <t>ENERBUILDING S.r.l.</t>
  </si>
  <si>
    <t>S.P. 231 Km. 32,700</t>
  </si>
  <si>
    <t>DALMINE LOGISTIC SOLUTIONS S.R.L.</t>
  </si>
  <si>
    <t>Via della Fisica, 19</t>
  </si>
  <si>
    <t>Via dell'Industria, 17/A</t>
  </si>
  <si>
    <t>Via dei Marmisti, 17</t>
  </si>
  <si>
    <t>BA.CO di Baesso Giorgio</t>
  </si>
  <si>
    <t>Via delle Industrie, 7</t>
  </si>
  <si>
    <t>AFM S.r.l.</t>
  </si>
  <si>
    <t>Via G.Galilei, 13/A</t>
  </si>
  <si>
    <t>Via Don Primo Mazzolari, 48</t>
  </si>
  <si>
    <t>CACCIN LAVORAZIONE METALLI S.r.l.</t>
  </si>
  <si>
    <t>Via Marconi, 41 - Z.A.</t>
  </si>
  <si>
    <t>SILVESTRIS INFISSI S.r.l.</t>
  </si>
  <si>
    <t>Via Berlino, 32/36</t>
  </si>
  <si>
    <t>OFFICINE MECCANICHE VI.ZA. di Vicentini Mario e Zanin Bruno S.n.c.</t>
  </si>
  <si>
    <t>Via Coltura, 15</t>
  </si>
  <si>
    <t>CADORIN CARPENTERIE SRL</t>
  </si>
  <si>
    <t>Via Schiavonesca Nuova, 27</t>
  </si>
  <si>
    <t>COSTRUZIONI NOVELLO LIDIO E MARCO SNC</t>
  </si>
  <si>
    <t>Via Vittorio Veneto, 62N</t>
  </si>
  <si>
    <t>FILMAC MECCANICA S.r.l.</t>
  </si>
  <si>
    <t>Via della Libertà, 5</t>
  </si>
  <si>
    <t>OFFICINE SEBASTIANO S.R.L.</t>
  </si>
  <si>
    <t>Viale Giacomo Saponaro, lotto B 8/9/10 - Zona PIP</t>
  </si>
  <si>
    <t>CO.ME.C. S.r.l.</t>
  </si>
  <si>
    <t>Via Provinciale, 8</t>
  </si>
  <si>
    <t>DANIELI &amp; C. OFFICINE MECCANICHE S.p.A.</t>
  </si>
  <si>
    <t>Via Nazionale, 41</t>
  </si>
  <si>
    <t>O.M.L. SRL</t>
  </si>
  <si>
    <t>Via Canonico Rossi, 4</t>
  </si>
  <si>
    <t>D.B. S.r.l. COSTRUZIONI METALLICHE</t>
  </si>
  <si>
    <t>Via Passo Fogolana, 16/O</t>
  </si>
  <si>
    <t>ACQUAFREDDA VITO &amp; C. sas</t>
  </si>
  <si>
    <t>Viao dei Conciatori, 13/15/17</t>
  </si>
  <si>
    <t>Farrugia Carpenter S.r.l.</t>
  </si>
  <si>
    <t>Via Domenico Carbone, 169</t>
  </si>
  <si>
    <t>FAVARO MARCELLO &amp; C. S.n.c.</t>
  </si>
  <si>
    <t>Via Verdi, 114/A</t>
  </si>
  <si>
    <t>SAPPHIRE SRL</t>
  </si>
  <si>
    <t>Via Turi, 6</t>
  </si>
  <si>
    <t>ANSELMI S.R.L. - APPARECCHI DI SOLLEVAMENTO</t>
  </si>
  <si>
    <t>Via Primo Maggio 8/10</t>
  </si>
  <si>
    <t>Via Vivaldi, 13</t>
  </si>
  <si>
    <t>BISSON S.n.c. di Bisson Gabriele &amp; C.</t>
  </si>
  <si>
    <t>Via Villafranca, 34</t>
  </si>
  <si>
    <t>Via Nazionale, 22</t>
  </si>
  <si>
    <t>PASQUALE BARILE S.r.l.</t>
  </si>
  <si>
    <t>Via Galvani 13 -Zona Industriale</t>
  </si>
  <si>
    <t>Via F.Zipitelli, 2bis</t>
  </si>
  <si>
    <t>C.da Alezza, Via Taranto snc</t>
  </si>
  <si>
    <t>Strada Provinciale Pedemontana</t>
  </si>
  <si>
    <t>MINGARDO SOCIETA' A RESPONSABILITA' LIMITATA SEMPLIFICATA</t>
  </si>
  <si>
    <t>Via Liguria, 3</t>
  </si>
  <si>
    <t>GRAZIANO RAFFAELE</t>
  </si>
  <si>
    <t>Zona Industriale Area PIP</t>
  </si>
  <si>
    <t>A.ZETA DI ALBERTI MASSIMO &amp; C. S.A.S.</t>
  </si>
  <si>
    <t>Via di G. di Vittorio, 17/19</t>
  </si>
  <si>
    <t>Via Marco Biagi, 13</t>
  </si>
  <si>
    <t>TURRES S.r.l.</t>
  </si>
  <si>
    <t>Via Milone, 26/A</t>
  </si>
  <si>
    <t>APPALTI E SERVIZI S.R.L.</t>
  </si>
  <si>
    <t>Via Arno - Scala A, Snc</t>
  </si>
  <si>
    <t>Via dell'Industria, 8</t>
  </si>
  <si>
    <t>EM 969 SRL UNIPERSONALE</t>
  </si>
  <si>
    <t>Zona Industriale Località Varranoni</t>
  </si>
  <si>
    <t>Via delle Industrie, 28</t>
  </si>
  <si>
    <t>CSC ALLESTIMENTI Srl</t>
  </si>
  <si>
    <t>Via Rossini, 78</t>
  </si>
  <si>
    <t>Via Della Frera, 7</t>
  </si>
  <si>
    <t>Via Boccaccio, 40</t>
  </si>
  <si>
    <t>Contrada Baione - Zona Industriale</t>
  </si>
  <si>
    <t>CARPENTERIE PEZZETTI DI PEZZETTI LORENZO S.A.S.</t>
  </si>
  <si>
    <t>Via Resistenza, 13/15</t>
  </si>
  <si>
    <t>BOEMIO GIOVANNI &amp; FIGLI S.A.S. DI BOEMIO PASQUALE</t>
  </si>
  <si>
    <t>Viale delle Industrie, 28 Angolo L. Da Vinci</t>
  </si>
  <si>
    <t>CITY GRU SRL</t>
  </si>
  <si>
    <t>Via De Agostini, 26</t>
  </si>
  <si>
    <t>METALVETRO S.A.S. DI CASALINO VITO &amp; C.</t>
  </si>
  <si>
    <t>Strada Vicinale Pantaleo, 19</t>
  </si>
  <si>
    <t>TONIATO S.R.L.</t>
  </si>
  <si>
    <t>Via S. Antonio, 87/A</t>
  </si>
  <si>
    <t>CARPENTERIA PODETTI S.r.l.</t>
  </si>
  <si>
    <t>Via dell'Artigianato, 18</t>
  </si>
  <si>
    <t>ELETTROCAMPANE GIACOMETTI S.a.s.</t>
  </si>
  <si>
    <t>Via Vittorio Veneto, 12/L</t>
  </si>
  <si>
    <t>GALBUSERA SERRE SRL</t>
  </si>
  <si>
    <t>Via Laghetto, 16</t>
  </si>
  <si>
    <t>MB SRL</t>
  </si>
  <si>
    <t>Via Michelangelo 15</t>
  </si>
  <si>
    <t>RE</t>
  </si>
  <si>
    <t>Italia</t>
  </si>
  <si>
    <t>Verona</t>
  </si>
  <si>
    <t>VR</t>
  </si>
  <si>
    <t>70020</t>
  </si>
  <si>
    <t>Bitetto</t>
  </si>
  <si>
    <t>BA</t>
  </si>
  <si>
    <t>LC</t>
  </si>
  <si>
    <t>30010</t>
  </si>
  <si>
    <t>Cona</t>
  </si>
  <si>
    <t>VE</t>
  </si>
  <si>
    <t>70031</t>
  </si>
  <si>
    <t>Andria</t>
  </si>
  <si>
    <t>BT</t>
  </si>
  <si>
    <t>20851</t>
  </si>
  <si>
    <t>Lissone</t>
  </si>
  <si>
    <t>MB</t>
  </si>
  <si>
    <t>20091</t>
  </si>
  <si>
    <t>Bresso</t>
  </si>
  <si>
    <t>MI</t>
  </si>
  <si>
    <t>35129</t>
  </si>
  <si>
    <t>Padova</t>
  </si>
  <si>
    <t>PD</t>
  </si>
  <si>
    <t>83100</t>
  </si>
  <si>
    <t>Avellino</t>
  </si>
  <si>
    <t>AV</t>
  </si>
  <si>
    <t>24052</t>
  </si>
  <si>
    <t>Azzano San Paolo</t>
  </si>
  <si>
    <t>BG</t>
  </si>
  <si>
    <t>35030</t>
  </si>
  <si>
    <t>Bastia di Rovolon</t>
  </si>
  <si>
    <t>37051</t>
  </si>
  <si>
    <t>Bovolone</t>
  </si>
  <si>
    <t>24060</t>
  </si>
  <si>
    <t>Costa di Mezzate</t>
  </si>
  <si>
    <t>25030</t>
  </si>
  <si>
    <t>BS</t>
  </si>
  <si>
    <t>35010</t>
  </si>
  <si>
    <t>Borgoricco</t>
  </si>
  <si>
    <t>36027</t>
  </si>
  <si>
    <t>Rosà</t>
  </si>
  <si>
    <t>VI</t>
  </si>
  <si>
    <t>38020</t>
  </si>
  <si>
    <t>TN</t>
  </si>
  <si>
    <t>MN</t>
  </si>
  <si>
    <t>22063</t>
  </si>
  <si>
    <t>Cantù</t>
  </si>
  <si>
    <t>CO</t>
  </si>
  <si>
    <t>30037</t>
  </si>
  <si>
    <t>Scorzè</t>
  </si>
  <si>
    <t>20837</t>
  </si>
  <si>
    <t>Veduggio con Colzano</t>
  </si>
  <si>
    <t>30175</t>
  </si>
  <si>
    <t>Venezia</t>
  </si>
  <si>
    <t>20090</t>
  </si>
  <si>
    <t>Trezzano sul Naviglio</t>
  </si>
  <si>
    <t>22017</t>
  </si>
  <si>
    <t>Menaggio</t>
  </si>
  <si>
    <t>Zibido S. Giacomo</t>
  </si>
  <si>
    <t>35037</t>
  </si>
  <si>
    <t>Selve di Teolo</t>
  </si>
  <si>
    <t>46046</t>
  </si>
  <si>
    <t>MEDOLE</t>
  </si>
  <si>
    <t>Marghera</t>
  </si>
  <si>
    <t>20083</t>
  </si>
  <si>
    <t>Gaggiano</t>
  </si>
  <si>
    <t>21047</t>
  </si>
  <si>
    <t>Saronno</t>
  </si>
  <si>
    <t>VA</t>
  </si>
  <si>
    <t>29010</t>
  </si>
  <si>
    <t>Sarmato</t>
  </si>
  <si>
    <t>PC</t>
  </si>
  <si>
    <t>Limena</t>
  </si>
  <si>
    <t>36040</t>
  </si>
  <si>
    <t>Grisignano di Zocco</t>
  </si>
  <si>
    <t>24050</t>
  </si>
  <si>
    <t>Torre Pallavicina</t>
  </si>
  <si>
    <t>23868</t>
  </si>
  <si>
    <t>Valmadrera</t>
  </si>
  <si>
    <t>85010</t>
  </si>
  <si>
    <t>Missanello</t>
  </si>
  <si>
    <t>PZ</t>
  </si>
  <si>
    <t>35015</t>
  </si>
  <si>
    <t>Galliera Veneta</t>
  </si>
  <si>
    <t>40064</t>
  </si>
  <si>
    <t>Ozzano Emilia</t>
  </si>
  <si>
    <t>BO</t>
  </si>
  <si>
    <t>Tiranë</t>
  </si>
  <si>
    <t>Albania</t>
  </si>
  <si>
    <t>33170</t>
  </si>
  <si>
    <t>Pordenone</t>
  </si>
  <si>
    <t>PN</t>
  </si>
  <si>
    <t>36055</t>
  </si>
  <si>
    <t>Nove</t>
  </si>
  <si>
    <t>31020</t>
  </si>
  <si>
    <t>Revine Lago</t>
  </si>
  <si>
    <t>TV</t>
  </si>
  <si>
    <t>33080</t>
  </si>
  <si>
    <t>FIUME VENETO</t>
  </si>
  <si>
    <t>35011</t>
  </si>
  <si>
    <t>Campodarsego</t>
  </si>
  <si>
    <t>70026</t>
  </si>
  <si>
    <t>Modugno</t>
  </si>
  <si>
    <t>37069</t>
  </si>
  <si>
    <t>Villafranca di Verona</t>
  </si>
  <si>
    <t>93012</t>
  </si>
  <si>
    <t>Gela</t>
  </si>
  <si>
    <t>CL</t>
  </si>
  <si>
    <t>80023</t>
  </si>
  <si>
    <t>Caivano</t>
  </si>
  <si>
    <t>NA</t>
  </si>
  <si>
    <t>24058</t>
  </si>
  <si>
    <t>Romano di Lombardia</t>
  </si>
  <si>
    <t>35020</t>
  </si>
  <si>
    <t>Pernumia</t>
  </si>
  <si>
    <t>31050</t>
  </si>
  <si>
    <t>Susegana</t>
  </si>
  <si>
    <t>94100</t>
  </si>
  <si>
    <t>Enna</t>
  </si>
  <si>
    <t>EN</t>
  </si>
  <si>
    <t>84040</t>
  </si>
  <si>
    <t>Casal Velino</t>
  </si>
  <si>
    <t>SA</t>
  </si>
  <si>
    <t>24056</t>
  </si>
  <si>
    <t>Fontanella</t>
  </si>
  <si>
    <t>25032</t>
  </si>
  <si>
    <t>Chiari</t>
  </si>
  <si>
    <t>76121</t>
  </si>
  <si>
    <t>Barletta</t>
  </si>
  <si>
    <t>70123</t>
  </si>
  <si>
    <t>Bari</t>
  </si>
  <si>
    <t>25085</t>
  </si>
  <si>
    <t>Gavardo</t>
  </si>
  <si>
    <t>10040</t>
  </si>
  <si>
    <t>ALMESE</t>
  </si>
  <si>
    <t>TO</t>
  </si>
  <si>
    <t>74020</t>
  </si>
  <si>
    <t>Torricella</t>
  </si>
  <si>
    <t>TA</t>
  </si>
  <si>
    <t>38017</t>
  </si>
  <si>
    <t>Mezzolombardo</t>
  </si>
  <si>
    <t>35021</t>
  </si>
  <si>
    <t>Agna</t>
  </si>
  <si>
    <t>Berlingo</t>
  </si>
  <si>
    <t>76123</t>
  </si>
  <si>
    <t>Ponte San Nicolò</t>
  </si>
  <si>
    <t>30080</t>
  </si>
  <si>
    <t>Fagnigola di Azzano decimo</t>
  </si>
  <si>
    <t>24040</t>
  </si>
  <si>
    <t>Arcene</t>
  </si>
  <si>
    <t>15060</t>
  </si>
  <si>
    <t>Basaluzzo</t>
  </si>
  <si>
    <t>AL</t>
  </si>
  <si>
    <t>27010</t>
  </si>
  <si>
    <t>Cura Carpignano</t>
  </si>
  <si>
    <t>PV</t>
  </si>
  <si>
    <t>Brugine</t>
  </si>
  <si>
    <t>31033</t>
  </si>
  <si>
    <t>Castelfranco Veneto</t>
  </si>
  <si>
    <t>Elbasan</t>
  </si>
  <si>
    <t>44121</t>
  </si>
  <si>
    <t>Ferrara</t>
  </si>
  <si>
    <t>FE</t>
  </si>
  <si>
    <t>81011</t>
  </si>
  <si>
    <t>Alife</t>
  </si>
  <si>
    <t>CE</t>
  </si>
  <si>
    <t>73040</t>
  </si>
  <si>
    <t>Melissano</t>
  </si>
  <si>
    <t>LE</t>
  </si>
  <si>
    <t>26029</t>
  </si>
  <si>
    <t>Soncino</t>
  </si>
  <si>
    <t>CR</t>
  </si>
  <si>
    <t>81050</t>
  </si>
  <si>
    <t>Portico di Caserta</t>
  </si>
  <si>
    <t>25080</t>
  </si>
  <si>
    <t>Soiano Del Lago</t>
  </si>
  <si>
    <t>25017</t>
  </si>
  <si>
    <t>Lonato del Garda</t>
  </si>
  <si>
    <t>44028</t>
  </si>
  <si>
    <t>Poggio Renatico</t>
  </si>
  <si>
    <t>41016</t>
  </si>
  <si>
    <t>Novi Di Modena</t>
  </si>
  <si>
    <t>MO</t>
  </si>
  <si>
    <t>Massanzago</t>
  </si>
  <si>
    <t>Boltiere</t>
  </si>
  <si>
    <t>23823</t>
  </si>
  <si>
    <t>Colico</t>
  </si>
  <si>
    <t>72017</t>
  </si>
  <si>
    <t>OSTUNI</t>
  </si>
  <si>
    <t>BR</t>
  </si>
  <si>
    <t>70124</t>
  </si>
  <si>
    <t>BARI</t>
  </si>
  <si>
    <t>74011</t>
  </si>
  <si>
    <t>Castellaneta</t>
  </si>
  <si>
    <t>Solto Collina</t>
  </si>
  <si>
    <t>BITETTO</t>
  </si>
  <si>
    <t>Campodoro</t>
  </si>
  <si>
    <t>42047</t>
  </si>
  <si>
    <t>Rolo</t>
  </si>
  <si>
    <t>BARLETTA</t>
  </si>
  <si>
    <t>37042</t>
  </si>
  <si>
    <t>Caldiero</t>
  </si>
  <si>
    <t>modugno</t>
  </si>
  <si>
    <t>LT</t>
  </si>
  <si>
    <t>28060</t>
  </si>
  <si>
    <t>Comignago</t>
  </si>
  <si>
    <t>NO</t>
  </si>
  <si>
    <t>35048</t>
  </si>
  <si>
    <t>Stanghella</t>
  </si>
  <si>
    <t>San Pietro in Gu</t>
  </si>
  <si>
    <t>20087</t>
  </si>
  <si>
    <t>Robecco sul Naviglio</t>
  </si>
  <si>
    <t>62010</t>
  </si>
  <si>
    <t>MONTELUPONTE</t>
  </si>
  <si>
    <t>MC</t>
  </si>
  <si>
    <t>25037</t>
  </si>
  <si>
    <t>Pontoglio</t>
  </si>
  <si>
    <t>62032</t>
  </si>
  <si>
    <t>CAMERINO</t>
  </si>
  <si>
    <t>62034</t>
  </si>
  <si>
    <t>MUCCIA</t>
  </si>
  <si>
    <t>MOGLIANO</t>
  </si>
  <si>
    <t>87064</t>
  </si>
  <si>
    <t>Corigliano Calabro</t>
  </si>
  <si>
    <t>CS</t>
  </si>
  <si>
    <t>70022</t>
  </si>
  <si>
    <t>ALTAMURA</t>
  </si>
  <si>
    <t>16121</t>
  </si>
  <si>
    <t>Genova</t>
  </si>
  <si>
    <t>GE</t>
  </si>
  <si>
    <t>26010</t>
  </si>
  <si>
    <t>Offanengo</t>
  </si>
  <si>
    <t>15067</t>
  </si>
  <si>
    <t>Novi Ligure</t>
  </si>
  <si>
    <t>74012</t>
  </si>
  <si>
    <t>Crispiano frazione SAN SIMONE</t>
  </si>
  <si>
    <t>82021</t>
  </si>
  <si>
    <t>Apice</t>
  </si>
  <si>
    <t>BN</t>
  </si>
  <si>
    <t>83040</t>
  </si>
  <si>
    <t>Castel Baronia</t>
  </si>
  <si>
    <t>04100</t>
  </si>
  <si>
    <t>Latina</t>
  </si>
  <si>
    <t>71043</t>
  </si>
  <si>
    <t>Manfredonia</t>
  </si>
  <si>
    <t>FG</t>
  </si>
  <si>
    <t>35036</t>
  </si>
  <si>
    <t>Montegrotto Terme</t>
  </si>
  <si>
    <t>Napoli</t>
  </si>
  <si>
    <t>37028</t>
  </si>
  <si>
    <t>Roverè Veronese</t>
  </si>
  <si>
    <t>24029</t>
  </si>
  <si>
    <t>Vertova</t>
  </si>
  <si>
    <t>15068</t>
  </si>
  <si>
    <t>Pozzolo Formigaro</t>
  </si>
  <si>
    <t>71010</t>
  </si>
  <si>
    <t>RIGNANO GARGANICO</t>
  </si>
  <si>
    <t>00063</t>
  </si>
  <si>
    <t>Campagnano di Roma</t>
  </si>
  <si>
    <t>RM</t>
  </si>
  <si>
    <t>83031</t>
  </si>
  <si>
    <t>Ariano Irpino</t>
  </si>
  <si>
    <t>Vigonza</t>
  </si>
  <si>
    <t>35028</t>
  </si>
  <si>
    <t>Piove di Sacco</t>
  </si>
  <si>
    <t>73057</t>
  </si>
  <si>
    <t>TAVIANO (LE)</t>
  </si>
  <si>
    <t>70038</t>
  </si>
  <si>
    <t>TERLIZZI</t>
  </si>
  <si>
    <t>70044</t>
  </si>
  <si>
    <t>POLIGNANO A MARE</t>
  </si>
  <si>
    <t>80013</t>
  </si>
  <si>
    <t>Casalnuovo di Napoli</t>
  </si>
  <si>
    <t>90018</t>
  </si>
  <si>
    <t>Termini Imerese</t>
  </si>
  <si>
    <t>PA</t>
  </si>
  <si>
    <t>Sant'Angelo di Piove di Sacco</t>
  </si>
  <si>
    <t>ANDRIA</t>
  </si>
  <si>
    <t>35031</t>
  </si>
  <si>
    <t>Abano Terme</t>
  </si>
  <si>
    <t>35042</t>
  </si>
  <si>
    <t>Este</t>
  </si>
  <si>
    <t>70018</t>
  </si>
  <si>
    <t>RUTIGLIANO</t>
  </si>
  <si>
    <t>Selvazzano Dentro</t>
  </si>
  <si>
    <t>Brendola</t>
  </si>
  <si>
    <t>80134</t>
  </si>
  <si>
    <t>30030</t>
  </si>
  <si>
    <t>42023</t>
  </si>
  <si>
    <t>CADELBOSCO DI SOPRA</t>
  </si>
  <si>
    <t>85034</t>
  </si>
  <si>
    <t>FRANCAVILLA IN SINNI</t>
  </si>
  <si>
    <t>35027</t>
  </si>
  <si>
    <t>Noventa Padovana</t>
  </si>
  <si>
    <t>San Giorgio delle Pertiche</t>
  </si>
  <si>
    <t>Tribano</t>
  </si>
  <si>
    <t>35019</t>
  </si>
  <si>
    <t>Tombolo</t>
  </si>
  <si>
    <t>SATRIANO DI LUCANIA</t>
  </si>
  <si>
    <t>21040</t>
  </si>
  <si>
    <t>VENEGONO MILANESE</t>
  </si>
  <si>
    <t>70021</t>
  </si>
  <si>
    <t>ACQUAVIVA DELLE FONTI</t>
  </si>
  <si>
    <t>Grumolo delle Abbadesse</t>
  </si>
  <si>
    <t>00030</t>
  </si>
  <si>
    <t>Montelanico</t>
  </si>
  <si>
    <t>31055</t>
  </si>
  <si>
    <t>Quinto di Treviso</t>
  </si>
  <si>
    <t>21050</t>
  </si>
  <si>
    <t>Lonate Ceppino</t>
  </si>
  <si>
    <t>52100</t>
  </si>
  <si>
    <t>Arezzo</t>
  </si>
  <si>
    <t>AR</t>
  </si>
  <si>
    <t>70037</t>
  </si>
  <si>
    <t>RUVO DI PUGLIA</t>
  </si>
  <si>
    <t>20089</t>
  </si>
  <si>
    <t>Rozzano</t>
  </si>
  <si>
    <t>20875</t>
  </si>
  <si>
    <t>Burago di Molgora</t>
  </si>
  <si>
    <t>Teolo</t>
  </si>
  <si>
    <t>24020</t>
  </si>
  <si>
    <t>Onore</t>
  </si>
  <si>
    <t>Albignasego</t>
  </si>
  <si>
    <t>70024</t>
  </si>
  <si>
    <t>GRAVINA IN PUGLIA</t>
  </si>
  <si>
    <t>35135</t>
  </si>
  <si>
    <t>47100</t>
  </si>
  <si>
    <t>Preturo</t>
  </si>
  <si>
    <t>AQ</t>
  </si>
  <si>
    <t>87046</t>
  </si>
  <si>
    <t>Montalto Uffugo</t>
  </si>
  <si>
    <t>67035</t>
  </si>
  <si>
    <t>Pratola Peligna</t>
  </si>
  <si>
    <t>64020</t>
  </si>
  <si>
    <t>TE</t>
  </si>
  <si>
    <t>31023</t>
  </si>
  <si>
    <t>Resana</t>
  </si>
  <si>
    <t>30035</t>
  </si>
  <si>
    <t>Mirano</t>
  </si>
  <si>
    <t>37139</t>
  </si>
  <si>
    <t>80040</t>
  </si>
  <si>
    <t>Volla</t>
  </si>
  <si>
    <t>Pianiga</t>
  </si>
  <si>
    <t>10060</t>
  </si>
  <si>
    <t>Pancalieri</t>
  </si>
  <si>
    <t>Santa Giustina in Colle</t>
  </si>
  <si>
    <t>64042</t>
  </si>
  <si>
    <t>Colledara</t>
  </si>
  <si>
    <t>27017</t>
  </si>
  <si>
    <t>Pieve Porto Morone</t>
  </si>
  <si>
    <t>80147</t>
  </si>
  <si>
    <t>37066</t>
  </si>
  <si>
    <t>Caselle di Sommacampagna</t>
  </si>
  <si>
    <t>85100</t>
  </si>
  <si>
    <t>Avigliano Scalo</t>
  </si>
  <si>
    <t>Vò</t>
  </si>
  <si>
    <t>70129</t>
  </si>
  <si>
    <t>38062</t>
  </si>
  <si>
    <t>Arco</t>
  </si>
  <si>
    <t>Valbondione</t>
  </si>
  <si>
    <t>15033</t>
  </si>
  <si>
    <t>San Germano di Casale Monferrato</t>
  </si>
  <si>
    <t>73100</t>
  </si>
  <si>
    <t>Lecce</t>
  </si>
  <si>
    <t>66050</t>
  </si>
  <si>
    <t>Roccaspinalveti</t>
  </si>
  <si>
    <t>CH</t>
  </si>
  <si>
    <t>84014</t>
  </si>
  <si>
    <t>Nocera Inferiore</t>
  </si>
  <si>
    <t>24069</t>
  </si>
  <si>
    <t>Luzzana</t>
  </si>
  <si>
    <t>20010</t>
  </si>
  <si>
    <t>Vittuone</t>
  </si>
  <si>
    <t>85044</t>
  </si>
  <si>
    <t>Lauria</t>
  </si>
  <si>
    <t>70043</t>
  </si>
  <si>
    <t>Monopoli</t>
  </si>
  <si>
    <t>60025</t>
  </si>
  <si>
    <t>Loreto</t>
  </si>
  <si>
    <t>AN</t>
  </si>
  <si>
    <t>21017</t>
  </si>
  <si>
    <t>Samarate</t>
  </si>
  <si>
    <t>Cerete</t>
  </si>
  <si>
    <t>73022</t>
  </si>
  <si>
    <t>Corigliano D'Otranto</t>
  </si>
  <si>
    <t>Curte de Franti</t>
  </si>
  <si>
    <t>80022</t>
  </si>
  <si>
    <t>Arzano</t>
  </si>
  <si>
    <t>70033</t>
  </si>
  <si>
    <t>Corato (non esiste più)</t>
  </si>
  <si>
    <t>Potenza</t>
  </si>
  <si>
    <t>20874</t>
  </si>
  <si>
    <t>Busnago</t>
  </si>
  <si>
    <t>20020</t>
  </si>
  <si>
    <t>Dairago</t>
  </si>
  <si>
    <t>38015</t>
  </si>
  <si>
    <t>Lavis</t>
  </si>
  <si>
    <t>Ruvo Di Puglia</t>
  </si>
  <si>
    <t>Villanova di Camposampiero</t>
  </si>
  <si>
    <t>76011</t>
  </si>
  <si>
    <t>Bisceglie</t>
  </si>
  <si>
    <t>38123</t>
  </si>
  <si>
    <t>Cadine</t>
  </si>
  <si>
    <t>31040</t>
  </si>
  <si>
    <t>Volpago del Montello</t>
  </si>
  <si>
    <t>33050</t>
  </si>
  <si>
    <t>Nespoledo di Lestizza</t>
  </si>
  <si>
    <t>UD</t>
  </si>
  <si>
    <t>37060</t>
  </si>
  <si>
    <t>Erbè</t>
  </si>
  <si>
    <t>70016</t>
  </si>
  <si>
    <t>Noicattaro</t>
  </si>
  <si>
    <t>24030</t>
  </si>
  <si>
    <t>Paladina</t>
  </si>
  <si>
    <t>33042</t>
  </si>
  <si>
    <t>Buttrio</t>
  </si>
  <si>
    <t>12020</t>
  </si>
  <si>
    <t>Madonna dell'Olmo</t>
  </si>
  <si>
    <t>CN</t>
  </si>
  <si>
    <t>Codevigo</t>
  </si>
  <si>
    <t>70132</t>
  </si>
  <si>
    <t>15050</t>
  </si>
  <si>
    <t>Villalvernia</t>
  </si>
  <si>
    <t>45030</t>
  </si>
  <si>
    <t>San Martino di Venezze</t>
  </si>
  <si>
    <t>RO</t>
  </si>
  <si>
    <t>70013</t>
  </si>
  <si>
    <t>Castellana Grotte</t>
  </si>
  <si>
    <t>20028</t>
  </si>
  <si>
    <t>San Vittore Olona</t>
  </si>
  <si>
    <t>20833</t>
  </si>
  <si>
    <t>Giussano</t>
  </si>
  <si>
    <t>33026</t>
  </si>
  <si>
    <t>Paluzza</t>
  </si>
  <si>
    <t>Crispiano</t>
  </si>
  <si>
    <t>66022</t>
  </si>
  <si>
    <t>Fossacesia</t>
  </si>
  <si>
    <t>35043</t>
  </si>
  <si>
    <t>Monselice</t>
  </si>
  <si>
    <t>85036</t>
  </si>
  <si>
    <t>Roccanova</t>
  </si>
  <si>
    <t>25016</t>
  </si>
  <si>
    <t>Ghedi</t>
  </si>
  <si>
    <t>37019</t>
  </si>
  <si>
    <t>Peschiera Del Garda</t>
  </si>
  <si>
    <t>37026</t>
  </si>
  <si>
    <t>Pescantina</t>
  </si>
  <si>
    <t>04024</t>
  </si>
  <si>
    <t>Gaeta</t>
  </si>
  <si>
    <t>37012</t>
  </si>
  <si>
    <t>Bussolengo</t>
  </si>
  <si>
    <t>67026</t>
  </si>
  <si>
    <t>Poggio Picenze</t>
  </si>
  <si>
    <t>20040</t>
  </si>
  <si>
    <t>Cambiago</t>
  </si>
  <si>
    <t>20099</t>
  </si>
  <si>
    <t>Sesto San Giovanni</t>
  </si>
  <si>
    <t>25060</t>
  </si>
  <si>
    <t>Pezzaze</t>
  </si>
  <si>
    <t>21043</t>
  </si>
  <si>
    <t>Castiglione Olona</t>
  </si>
  <si>
    <t>24051</t>
  </si>
  <si>
    <t>Antegnate</t>
  </si>
  <si>
    <t>81025</t>
  </si>
  <si>
    <t>80020</t>
  </si>
  <si>
    <t>Casavatore</t>
  </si>
  <si>
    <t>20012</t>
  </si>
  <si>
    <t>Cuggiono</t>
  </si>
  <si>
    <t>70126</t>
  </si>
  <si>
    <t>35127</t>
  </si>
  <si>
    <t>Legnaro</t>
  </si>
  <si>
    <t>23807</t>
  </si>
  <si>
    <t>Merate</t>
  </si>
  <si>
    <t>25013</t>
  </si>
  <si>
    <t>Carpenedolo</t>
  </si>
  <si>
    <t>Pozzuoli</t>
  </si>
  <si>
    <t>37045</t>
  </si>
  <si>
    <t>Legnago</t>
  </si>
  <si>
    <t>CARPENTERIA VIOTTO S.r.l.</t>
  </si>
  <si>
    <t>M.C. &amp; C. S.r.l.</t>
  </si>
  <si>
    <t>FIP INDUSTRIALE S.R.L.</t>
  </si>
  <si>
    <t>ASM S.r.l.</t>
  </si>
  <si>
    <t>META SOCIETA' PER AZIONI</t>
  </si>
  <si>
    <t>CMG SUD DI CIAMPA DANIELE SRL</t>
  </si>
  <si>
    <t>O.M.C. S.r.l.</t>
  </si>
  <si>
    <t>GOLD INFISSI SRL</t>
  </si>
  <si>
    <t>INOX MARINE SERVICE S.r.l.</t>
  </si>
  <si>
    <t>IN.GRA. S.r.l.</t>
  </si>
  <si>
    <t>GUERCINO CARPENTERIA SOCIETÁ COOPERATIVA</t>
  </si>
  <si>
    <t>ISOITALIA IMPIANTI S.r.l.</t>
  </si>
  <si>
    <t>TECNO METAL MD di MAGNO DANIELA</t>
  </si>
  <si>
    <t>FIMAV SRL</t>
  </si>
  <si>
    <t>TERMOCLIDRO S.R.L.</t>
  </si>
  <si>
    <t>SIDERCAMMA S.r.l.</t>
  </si>
  <si>
    <t>Co.Mec Srl</t>
  </si>
  <si>
    <t>P.C.M. Srl</t>
  </si>
  <si>
    <t>B &amp; D S.R.L.</t>
  </si>
  <si>
    <t>DVR S.A.S. DI DELLA VOLPE MASSIMO</t>
  </si>
  <si>
    <t>WORLD MANUFACTURING DI PEDRAZZI ANNUNZIATA</t>
  </si>
  <si>
    <t>EDIL METAL DI STANO NICOLA</t>
  </si>
  <si>
    <t>C.M.C.-S.N.C.CARPENTERIE METALLICHE CORATINE DI VARESANO ANTONIO &amp; C.</t>
  </si>
  <si>
    <t>METAL-TECNO S.R.L.</t>
  </si>
  <si>
    <t>LA BOTTEGA DEL FABBRO DI MAIOCCHI MARCO E MARANI ENRICO S.N.C.</t>
  </si>
  <si>
    <t>COSTRUZIONI METALLICHE S.R.L.</t>
  </si>
  <si>
    <t>C.M.T. IMPIANTI INDUSTRIALI S.R.L.</t>
  </si>
  <si>
    <t>CARPENTERIA IMPIANTI ELETTROMECCANICA SOCIETA' A RESPONSABILITA' LIMITATA</t>
  </si>
  <si>
    <t>OFFICINE METALLIA S.R.L.</t>
  </si>
  <si>
    <t>PAL COSTRUZIONI S.R.L.</t>
  </si>
  <si>
    <t>UNOLAB S.r.l.</t>
  </si>
  <si>
    <t xml:space="preserve">ANTONICELLI METALMECCANICA DI ANTONICELLI MATTEO </t>
  </si>
  <si>
    <t>CO.EM. S.A.S. DI FIORE PIETRO &amp; C.</t>
  </si>
  <si>
    <t>CMA SOCIETA' A RESPONSABILITA' LIMITATA</t>
  </si>
  <si>
    <t>PRO.IND. S.R.L.</t>
  </si>
  <si>
    <t>COMETAL RTB SRL</t>
  </si>
  <si>
    <t>CERIM S.R.L.</t>
  </si>
  <si>
    <t>METALJOB SRL</t>
  </si>
  <si>
    <t>CAMILLO MONZANI SOCIETA' COOPERATIVA</t>
  </si>
  <si>
    <t>EUROPE GLASS SRL</t>
  </si>
  <si>
    <t>FER MONT S.n.c.</t>
  </si>
  <si>
    <t>CO.S. S.r.l.</t>
  </si>
  <si>
    <t>METAL SERVICE S.r.l.</t>
  </si>
  <si>
    <t>SISTEMI ITALIA S.r.l.</t>
  </si>
  <si>
    <t>Marelli Aldo</t>
  </si>
  <si>
    <t>CIEFFE di Camillò Francesco &amp; C. S.a.s.</t>
  </si>
  <si>
    <t>G.C. S.p.A.</t>
  </si>
  <si>
    <t>TECNOMONTAGGI S.R.L.</t>
  </si>
  <si>
    <t>METAL-LEGNO S.r.l.</t>
  </si>
  <si>
    <t>ESSEBI DI SPOLAOR SALVATORE E C. S.A.S.</t>
  </si>
  <si>
    <t>INGECOM STRUTTURE S.r.l.</t>
  </si>
  <si>
    <t>METALMECCANICA MASELLI DI VITO LUCA E DONATO MASELLI S.N.C.</t>
  </si>
  <si>
    <t>POLIPLAST S.R.L.</t>
  </si>
  <si>
    <t>PR</t>
  </si>
  <si>
    <t>CPR-3079</t>
  </si>
  <si>
    <t>CPR-2939</t>
  </si>
  <si>
    <t>CPR-3149</t>
  </si>
  <si>
    <t>CPR-3367</t>
  </si>
  <si>
    <t>CPR-3148</t>
  </si>
  <si>
    <t>CPR-3217</t>
  </si>
  <si>
    <t>CPR-7810</t>
  </si>
  <si>
    <t>CPR-7770</t>
  </si>
  <si>
    <t>CPR-7653</t>
  </si>
  <si>
    <t>CPR-7650</t>
  </si>
  <si>
    <t>CPR-7648</t>
  </si>
  <si>
    <t>CPR-7556</t>
  </si>
  <si>
    <t>CPR-7555</t>
  </si>
  <si>
    <t>CPR-7547</t>
  </si>
  <si>
    <t>CPR-7598</t>
  </si>
  <si>
    <t>CPR-7344</t>
  </si>
  <si>
    <t>CPR-7342</t>
  </si>
  <si>
    <t>CPR-7326</t>
  </si>
  <si>
    <t>CPR-2752</t>
  </si>
  <si>
    <t>CPR-3404</t>
  </si>
  <si>
    <t>CPR-3012</t>
  </si>
  <si>
    <t>CPR-3011</t>
  </si>
  <si>
    <t>CPR-2962</t>
  </si>
  <si>
    <t>CPR-2959</t>
  </si>
  <si>
    <t>CPR-2957</t>
  </si>
  <si>
    <t>CPR-2946</t>
  </si>
  <si>
    <t>CPR-2945</t>
  </si>
  <si>
    <t>CPR-2942</t>
  </si>
  <si>
    <t>CPR-2919</t>
  </si>
  <si>
    <t>CPR-2917</t>
  </si>
  <si>
    <t>CPR-2916</t>
  </si>
  <si>
    <t>CPR-2914</t>
  </si>
  <si>
    <t>CPR-2912</t>
  </si>
  <si>
    <t>CPR-2911</t>
  </si>
  <si>
    <t>CPR-2891</t>
  </si>
  <si>
    <t>CPR-2889</t>
  </si>
  <si>
    <t>CPR-2887</t>
  </si>
  <si>
    <t>CPR-2881</t>
  </si>
  <si>
    <t>CPR-2878</t>
  </si>
  <si>
    <t>CPR-2872</t>
  </si>
  <si>
    <t>CPR-2805</t>
  </si>
  <si>
    <t>CPR-2803</t>
  </si>
  <si>
    <t>CPR-2784</t>
  </si>
  <si>
    <t>CPR-2783</t>
  </si>
  <si>
    <t>CPR-2779</t>
  </si>
  <si>
    <t>CPR-2756</t>
  </si>
  <si>
    <t>CPR-2753</t>
  </si>
  <si>
    <t>CPR-2738</t>
  </si>
  <si>
    <t>CPR-2735</t>
  </si>
  <si>
    <t>CPR-2734</t>
  </si>
  <si>
    <t>CPR-2726</t>
  </si>
  <si>
    <t>CPR-2718</t>
  </si>
  <si>
    <t>CPR-2714</t>
  </si>
  <si>
    <t>CPR-2707</t>
  </si>
  <si>
    <t>CPR-2648</t>
  </si>
  <si>
    <t>CPR-2638</t>
  </si>
  <si>
    <t>Elementi saldati in acciaio per usi strutturali. Processi di saldatura: 111, 121, 135, 136, 141. Gruppi di materiali: 1, 2, 3, 7, 8, 9, 10, 11. Classe:EXC 4.</t>
  </si>
  <si>
    <t>Componenti strutturali in acciaio saldati per la realizzazione di strutture. Processi di saldatura: 111, 135. Gruppi di materiali: 1.1, 1.2. Classe EXC 3.</t>
  </si>
  <si>
    <t>1090-2: Componenti in acciaio al carbonio e inox saldati destinati alla realizzazione di strutture. Processi di saldatura: 111, 135, 136, 138, 141, 783. Gruppi di materiali: 1.1, 1.2. Spessore: fino a 160 mm. Classe: Exc 3. 1090-3: Componenti in alluminio non saldati destinati alla realizzazione di strutture. Gruppi di materiali: secondo EN 1090-3 Tab. 1 e 2. Classe: Exc 3.</t>
  </si>
  <si>
    <t xml:space="preserve">Componenti in acciaio al carbonio saldati per la realizzazione di strutture. Processi di saldatura: 135. Gruppi di materiali: 1.1, 1.2 Spessore fino a 30 mm. Classe EXC2.   
</t>
  </si>
  <si>
    <t xml:space="preserve">Componenti in acciaio al carbonio saldati per la realizzazione di strutture. Processi di saldatura: 121, 135. Gruppi di materiali: 1.1, 1.2, 1.3.  Spessore fino a 60 mm. Classe EXC 3.   
</t>
  </si>
  <si>
    <t>Componenti in acciaio al carbonio saldati per la realizzazione di strutture. Processi di saldatura: 135. Gruppo di materiali: 1.2. Spessore: FW &gt; 5mm, BW da 7,5 a 30 mm. Classe: EXC4. Metodo di dichiarazione: 3a.</t>
  </si>
  <si>
    <t>Componenti in acciaio al carbonio saldati per la realizzazione di strutture. Processi di saldatura: 135. Gruppi di materiali: 1.1, 1.2 Spessore fino a 24 mm. Classe EXC 2.</t>
  </si>
  <si>
    <t>Componenti in alluminio per uso strutturale. Materiali: EN AW 6082, EN AW 6060, EN AW 6005A, EN AW 5754. Lunghezza massima 6,5 m; Spessore: fino a 20 mm. Classe: Exc 2.</t>
  </si>
  <si>
    <t>Componenti in acciaio al carbonio saldati per la realizzazione di strutture. Processi di saldatura: 136. Gruppi di materiali: 1.1. Spessore fino a 10 mm. Classe EXC 1.</t>
  </si>
  <si>
    <t>Componenti in acciaio al carbonio e inossidabile saldati destinati alla realizzazione di strutture. Processi di saldatura: 135. Gruppi di materiali: 1.1, 1.2, 8.1. Spessori: BW da 3 mm a 60 mm, FW &gt;= 3 mm (acciaio al carbonio) e  FW &gt;= 3 mm (acciaio inox). Classe: EXC 3. Metodo di dichiarazione: 3a.</t>
  </si>
  <si>
    <t>Componenti in acciaio al carbonio saldati per la realizzazione di strutture. Processi di saldatura: 135. Gruppi di materiali: 1.1, 1.2, 1.3. Spessori: BW fino a 20 mm; FW da 7,5 a 18 mm,  Classe EXC2.</t>
  </si>
  <si>
    <t>Componenti in acciaio al carbonio saldati per la realizzazione di strutture. Processi di saldatura: 135. Gruppi di materiali: 1.1, 1.2. Spessore: BW 7,5-30 mm, FW 7,5-18 mm. Classe: Exc 2.</t>
  </si>
  <si>
    <t>Componenti in acciaio al carbonio saldati per la realizzazione di strutture.
Processi di saldatura: 135. Gruppi di materiali:1.1, 1.2. Spessori: BW 3-16 mm,  FW 4,5-9 mm. Classe: Exc 2.</t>
  </si>
  <si>
    <t>Componenti in acciaio al carbonio saldati per la realizzazione di strutture. Processi di saldatura: 135. Gruppi di materiali: 1.1. Spessore: FW &gt;= 5 mm. Classe: Exc 2.</t>
  </si>
  <si>
    <t>Strada Provinciale Andria-Trani Km. 1,500</t>
  </si>
  <si>
    <t>Via Svezia, 7</t>
  </si>
  <si>
    <t>Via Stazione Zona Industriale</t>
  </si>
  <si>
    <t>Contrata San Donato s.n.c</t>
  </si>
  <si>
    <t>Via Neviano, 25</t>
  </si>
  <si>
    <t>Via Montenuovo Licola Patria, 133/b</t>
  </si>
  <si>
    <t>Strada Statale 7 Appia, -Km 637,400</t>
  </si>
  <si>
    <t>Via Lenzi, 24</t>
  </si>
  <si>
    <t>Corso Salvatore Aldisio, 27</t>
  </si>
  <si>
    <t>Via Aredeo Lovri, 24</t>
  </si>
  <si>
    <t>83010</t>
  </si>
  <si>
    <t>73050</t>
  </si>
  <si>
    <t>80078</t>
  </si>
  <si>
    <t>74016</t>
  </si>
  <si>
    <t>44042</t>
  </si>
  <si>
    <t>Robecco S/N</t>
  </si>
  <si>
    <t>Camin</t>
  </si>
  <si>
    <t>Tufo</t>
  </si>
  <si>
    <t>Seclì</t>
  </si>
  <si>
    <t>Massafra</t>
  </si>
  <si>
    <t>Cento</t>
  </si>
  <si>
    <t xml:space="preserve">Componenti in acciaio al carbonio saldati per la realizzazione di strutture. Processi di saldatura: 111, 135. Gruppi di materiali: 1.1, 1.2. Spessori: processo 135 FW maggiore di 3 mm, BW da 3 a 12 mm; processo 111 FW da 3 a 40 mm, BW da 10 a 40 mm. Classe EXC 3.  
</t>
  </si>
  <si>
    <t>Componenti saldati in acciaio al carbonio e in acciaio inossidabile destinati alla realizzazione di strutture. Processi di saldatura: 111, 135, 136, 141. Gruppi di materiali: 1.1, 8.  Spessori: fino a 24 mm per gruppo materiali 1,1 e fino a 12 mm per gruppo materiali 8. Classe: Exc 2.</t>
  </si>
  <si>
    <t>Componenti in acciaio al carbonio saldati  destinati alla realizzazione di strutture. Processi di saldatura: 135. Gruppi di materiali: 1.1, 1.2. Spessore: BW da 7,5 mm a 30 mm, FW  &gt;=5 mm.  Classe: Exc 2.</t>
  </si>
  <si>
    <t>Componenti in acciaio saldato destinati alla realizzazione di strutture. Processi di saldatura: 135. Gruppi di materiali: 1.1, 1.2. Spessore: BW da 3 mm a 24 mm, FW &gt;= 3 mm. Classe: EXC 4. Metodo di dichiarazione CE: 3a.</t>
  </si>
  <si>
    <t xml:space="preserve">Componenti in acciaio al carbonio saldati destinati alla realizzazione di strutture. Processi di saldatura: 111, 135, 141.  Gruppi di materiali: 1.1, 1.2. Spessore: Proc. 135 da 3 a 25 mm BW e 
&gt;= 3 mm FW; Proc. 111 e 141 da 3 a 28,5 mm BW e &gt;= 3 mm FW. Classe: EXC 3. Metodo di dichiarazione CE: 1-2-3a.
</t>
  </si>
  <si>
    <t>Componenti in acciaio saldato destinati alla realizzazione di strutture. Processi di saldatura: 135. Gruppi di materiali: 1.1. Spessore: FW &gt;= 5 mm. Classe: Exc 2</t>
  </si>
  <si>
    <t>Componenti in acciaio saldato destinati alla realizzazione di strutture. Processi di saldatura: 135. Gruppi di materiali: 1.1, 1.2. Spessore: BW da 3 mm a 24 mm, FW da 3 mm a 12 mm. Classe: Exc 2. Metodo di dichiarazione: 3a.</t>
  </si>
  <si>
    <t>Componenti in acciaio saldato destinati alla realizzazione di strutture. Processi di saldatura: 135. Gruppi di materiali: 1.1, 1.2. Spessore: FW da 3 mm a 12 mm. Classe: Exc 2. Metodo di dichiarazione: 3a.</t>
  </si>
  <si>
    <t>Componenti in acciaio saldato destinati alla realizzazione di strutture. Processi di saldatura: 135. Gruppi di materiali: 1.1, 1.2. Spessore: FW da 10 mm a 40 mm. Classe: Exc 2. Metodo di dichiarazione: 3a.</t>
  </si>
  <si>
    <t xml:space="preserve">Componenti in acciaio saldato destinati alla realizzazione di strutture. Processi di saldatura: 135. Gruppi di materiali: 1.1, 1.2. Spessore: fino a 20 mm. Classe: Exc 3. Metodo di dichiarazione: 3a.  
</t>
  </si>
  <si>
    <t>Componenti in acciaio saldato destinati alla realizzazione di strutture. Processi di saldatura: 135. Gruppi di materiali: 1.1, 1.2, 1.4. Spessore: fino a 20 mm. Classe: Exc 2. Metodo di dichiarazione: 3a.</t>
  </si>
  <si>
    <t>Componenti in acciaio saldato destinati alla realizzazione di strutture. Processi di saldatura: 135. Gruppi di materiali: 1.1, 1.2. Spessore: FW da 6 mm a 24 mm. Classe: Exc 2. Metodo di dichiarazione: 3a.</t>
  </si>
  <si>
    <t>Componenti in acciaio al carbonio saldati destinati alla realizzazione di strutture. Processi di saldatura: 135. Gruppi di materiali: 1.1, 1.2. Spessore: fino a 24 mm. Classe: EXC 2. Metodo di dichiarazione: 3a.</t>
  </si>
  <si>
    <t>Componenti in acciaio al carbonio saldati destinati alla realizzazione di strutture. Processi di saldatura: 135. Gruppi di materiali: 1.1, 1.2,1.4. Spessore: fino a 30 mm. Classe: EXC 2. Metodo di dichiarazione: 3a.</t>
  </si>
  <si>
    <t>Loc. Selva di Macchia Scossa snc</t>
  </si>
  <si>
    <t>Via Vecchia Molfetta, 12-15</t>
  </si>
  <si>
    <t>Via Guido Rossa, 10</t>
  </si>
  <si>
    <t>Via Dell'Energia, 7</t>
  </si>
  <si>
    <t>Via Pacinotti, 2</t>
  </si>
  <si>
    <t>Viale Mareschi,2</t>
  </si>
  <si>
    <t>Via dei Carriolanti, 34</t>
  </si>
  <si>
    <t>Via Marche, 14</t>
  </si>
  <si>
    <t>Via Bari, 8</t>
  </si>
  <si>
    <t>Via Dei Castani, snc</t>
  </si>
  <si>
    <t>Via Ampere, 63</t>
  </si>
  <si>
    <t>Via della Scienza, 23</t>
  </si>
  <si>
    <t>Via Comunale 76/A</t>
  </si>
  <si>
    <t>Via Altiero Spinelli, 16</t>
  </si>
  <si>
    <t>00034</t>
  </si>
  <si>
    <t>86077</t>
  </si>
  <si>
    <t>30038</t>
  </si>
  <si>
    <t>10051</t>
  </si>
  <si>
    <t>44047</t>
  </si>
  <si>
    <t>70029</t>
  </si>
  <si>
    <t>641014</t>
  </si>
  <si>
    <t>42017</t>
  </si>
  <si>
    <t>75100</t>
  </si>
  <si>
    <t>25079</t>
  </si>
  <si>
    <t>Colleferro</t>
  </si>
  <si>
    <t>Corato</t>
  </si>
  <si>
    <t>Casale Monferrato</t>
  </si>
  <si>
    <t>Pozzilli</t>
  </si>
  <si>
    <t>IS</t>
  </si>
  <si>
    <t>Spinea</t>
  </si>
  <si>
    <t>Avigliana</t>
  </si>
  <si>
    <t>Sant'Agostino</t>
  </si>
  <si>
    <t>Santeramo in Colle</t>
  </si>
  <si>
    <t>Martinsicuro</t>
  </si>
  <si>
    <t>Novellara</t>
  </si>
  <si>
    <t>Matera</t>
  </si>
  <si>
    <t>MT</t>
  </si>
  <si>
    <t>Carpeneda di Vobarno</t>
  </si>
  <si>
    <t>Componenti in acciaio al carbonio saldati destinati alla realizzazione di strutture. Processi di saldatura: 135. Gruppi di materiali: 1.1, 1.2. Spessore: BW da 3 mm a 24 mm, FW &gt;= 5 mm. Classe: EXC 3. Metodo di dichiarazione: 3a.</t>
  </si>
  <si>
    <t>Componenti in acciaio al carbonio saldati destinati alla realizzazione di strutture. Processi di saldatura: 135.  Gruppi di materiali: 1.1, 1.2. Spessore: fino a 24 mm BW, fino a 12 mm FW. Classe: Exc 3. Metodo di dichiarazione: 2.</t>
  </si>
  <si>
    <t>Componenti in acciaio al carbonio saldati destinati alla realizzazione di strutture. Processi di saldatura: 135. Gruppi di materiali: 1.1, 1.2. Spessore: FW fino da 4 mm a 16 mm. Classe: EXC 2. Metodo di dichiarazione: 3a.</t>
  </si>
  <si>
    <t>Componenti in acciaio al carbonio saldati destinati alla realizzazione di strutture. Processi di saldatura: 136. Gruppi di materiali: 1.1, 1.2. Spessore: FW-BW da 10 mm a 40 mm. Classe: EXC 2. Metodo di dichiarazione: 3a.</t>
  </si>
  <si>
    <t>Componenti in acciaio al carbonio saldati destinati alla realizzazione di strutture. Processi di saldatura: 135. Gruppi di materiali: 1.1, 1.2. Spessore: FW fino a 12 mm. Classe: EXC 2. Metodo di dichiarazione: 3a.</t>
  </si>
  <si>
    <t>Componenti in acciaio al carbonio saldati destinati alla realizzazione di strutture. Processi di saldatura: 135. Gruppi di materiali: 1.1, 1.2. Spessore: FW da 3 mm a 24 mm, BW da 3 mm a 20 mm. Classe: EXC 2. Metodo di dichiarazione: 3a.</t>
  </si>
  <si>
    <t>Componenti in acciaio al carbonio saldati destinati alla realizzazione di strutture. Processi di saldatura: 135.  Gruppi di materiali: 1.1, 1.2. Spessore: da 5 mm a 13 mm FW, da 5 mm a 20 mm BW. Classe: EXC 2. Metodo di dichiarazione: 3a.</t>
  </si>
  <si>
    <t>Componenti in acciaio al carbonio saldati destinati alla realizzazione di strutture. Processi di saldatura: 135, 121, 138, 783.  Gruppi di materiali: 1.1, 1.2. Spessori: processo 135 da 3 mm a 64 mm (BW) e &gt;= 3 mm (FW); processo 138 da 12,5 mm a 50 mm (BW) e &gt;= 5 mm (FW); processo 121 da 5 mm a 50 mm (BW) e &gt;= 5 mm (FW); processo 783 da Ø 16 mm a Ø 25 mm. Classe: EXC 3. Metodo di dichiarazione CE: 3a.</t>
  </si>
  <si>
    <t>63076</t>
  </si>
  <si>
    <t>35024</t>
  </si>
  <si>
    <t>73010</t>
  </si>
  <si>
    <t>70023</t>
  </si>
  <si>
    <t>80011</t>
  </si>
  <si>
    <t>43055</t>
  </si>
  <si>
    <t>Via Largo XXIV Maggio, 19</t>
  </si>
  <si>
    <t>Via Monsignor G. Babolin, 32</t>
  </si>
  <si>
    <t>STRADA PROV.LE 362 KM 18,00 S.N. - CONTRADA MURRONE</t>
  </si>
  <si>
    <t>VIA MATERA KM 0,800 SN</t>
  </si>
  <si>
    <t>Via Epitaffio, 1</t>
  </si>
  <si>
    <t>S.p. per Dolcecanto c.da Graviglione</t>
  </si>
  <si>
    <t>C.da Area di Settembre</t>
  </si>
  <si>
    <t>Strada della Pace, 26</t>
  </si>
  <si>
    <t>Monteprandone</t>
  </si>
  <si>
    <t>AP</t>
  </si>
  <si>
    <t>Bovolenta</t>
  </si>
  <si>
    <t>Soleto</t>
  </si>
  <si>
    <t>GIOIA DEL COLLE</t>
  </si>
  <si>
    <t>Striano</t>
  </si>
  <si>
    <t>Gravina in Puglia</t>
  </si>
  <si>
    <t>Acerra</t>
  </si>
  <si>
    <t>Casale di Mezzani</t>
  </si>
  <si>
    <t>Via Morandi, 22 A</t>
  </si>
  <si>
    <t>Via Lago dei Tartari, 73</t>
  </si>
  <si>
    <t>00012</t>
  </si>
  <si>
    <t>Guidonia Montecelio</t>
  </si>
  <si>
    <t>Componenti in acciaio al carbonio saldati per la realizzazione di strutture. 
Processi di saldatura: 135.
Gruppi di materiali: 1.1, 1.2.
Spessore: da 3 mm a 24 mm BW; FW da 3 mm.
Classe: EXC 2. 
Metodo di dichiarazione CE: ZA 3.4.</t>
  </si>
  <si>
    <t>Via Milite Ignoto, 58B</t>
  </si>
  <si>
    <t>16026</t>
  </si>
  <si>
    <t>Montoggio</t>
  </si>
  <si>
    <t>Componenti in acciaio al carbonio saldati destinati alla realizzazione di strutture. Processi di saldatura: 135. Gruppi di materiali: 1.1, 1.2 . Spessori: BW da 7,5 mm a 30 mm, FW maggiore uguale a 5 mm Classe: EXC3.</t>
  </si>
  <si>
    <t>Via Cristoforo Colombo, 21/H</t>
  </si>
  <si>
    <t>24046</t>
  </si>
  <si>
    <t>Osio Sotto</t>
  </si>
  <si>
    <t>Componenti in acciaio al carbonio saldati per la realizzazione di strutture. Processi di saldatura: 135. Gruppi di materiali: 1.1, 1.2. Spessore: fino a 24 mm. Classe EXC 2.</t>
  </si>
  <si>
    <t>Via degli Artigiani, 25</t>
  </si>
  <si>
    <t>Darfo Boario Terme</t>
  </si>
  <si>
    <t>25047</t>
  </si>
  <si>
    <t>Componenti in acciaio al carbonio saldati per la realizzazione di strutture. Processi di saldatura: 135. Gruppi di materiali: 1.1, 1.2. Spessore: fino a 20 mm. Classe EXC 2.</t>
  </si>
  <si>
    <t>Via Cavour, 33/A</t>
  </si>
  <si>
    <t>Villanuova sul Clisi</t>
  </si>
  <si>
    <t>25089</t>
  </si>
  <si>
    <t>Componenti saldati in acciaio al carbonio destinati alla realizzazione di strutture. Processi di saldatura: 135. Gruppi di materiali: 1.1, 1.2.  Spessori: BW-FW da 10 a 40 mm. Classe: EXC 3.</t>
  </si>
  <si>
    <t>Via Provinciale delle Brecce, 40/A</t>
  </si>
  <si>
    <t>Componenti saldati in acciaio al carbonio destinati alla realizzazione di strutture. Processi di saldatura: 135. Gruppi di materiali: 1.1, 1.2.  Spessori: BW 3-30 mm; FW &gt;= 5 mm. Classe: EXC 3.</t>
  </si>
  <si>
    <t>Via del Progresso, 9/D</t>
  </si>
  <si>
    <t>Componenti in acciaio saldato destinati alla realizzazione di strutture. Processi di saldatura: 111, 135, 141. Gruppi di materiali: 1.1, 1.2, 1.4. Spessore: fino a 25 mm. Classe: Exc 3.</t>
  </si>
  <si>
    <t>Occhiobello</t>
  </si>
  <si>
    <t>Via Zanardelli, 38</t>
  </si>
  <si>
    <t>25086</t>
  </si>
  <si>
    <t>Componenti saldati in acciaio al carbonio destinati alla realizzazione di strutture. Processi di saldatura: 135. Gruppi di materiali: 1.1, 1.2.  Spessori: fino a 25 mm in FW e BW. Classe: EXC 2. Metodo di dichiarazione: 3a.</t>
  </si>
  <si>
    <t>Rezzato</t>
  </si>
  <si>
    <t>Via Grigna,3</t>
  </si>
  <si>
    <t>22060</t>
  </si>
  <si>
    <t>Componenti saldati in acciaio al carbonio destinati alla realizzazione di strutture. Processi di saldatura: 135. Gruppi di materiali: 1.1, 1.2, 1.4.  Spessori: BW fino a 40 mm, FW &gt;= 3 mm. Classe: EXC 3. Metodo di dichiarazione CE: 3a</t>
  </si>
  <si>
    <t>Figino Serenza</t>
  </si>
  <si>
    <t>Via Enrico Mattei, snc Area PIP</t>
  </si>
  <si>
    <t>89024</t>
  </si>
  <si>
    <t>Componenti in acciaio al carbonio saldati per la realizzazione di strutture. Processi di saldatura: 135. Gruppi di materiali: 1.1, 1.2. Spessore: FW &gt;= 5 mm, BW 7,5-30 mm. Classe EXC3.</t>
  </si>
  <si>
    <t>Polistena</t>
  </si>
  <si>
    <t>RC</t>
  </si>
  <si>
    <t>Via San Gennariello, 26</t>
  </si>
  <si>
    <t>Pollena Trocchia</t>
  </si>
  <si>
    <t>Componenti in acciaio saldato destinati alla realizzazione di strutture. Processi di saldatura: 135. Gruppi di materiali: 1.1, 1.2, 1.3. Spessore: BW da 3 mm a 12 mm, FW &gt;= 3 mm. Classe: Exc 3.</t>
  </si>
  <si>
    <t>Via Borromini, 106</t>
  </si>
  <si>
    <t>Componenti in acciaio al carbonio saldati per la realizzazione di strutture. Processi di saldatura: 135, 111, 141. Gruppi di materiali: 1.1. Spessore: 135, BW-FW da 3 a 20 mm; 141 e 111, BW da 3 a 14,22 mm, FW da 3,55 a 8,53 mm. Classe EXC3.</t>
  </si>
  <si>
    <t>Strada Provinciale Caivano-Aversa, 1</t>
  </si>
  <si>
    <t>Crispano</t>
  </si>
  <si>
    <t>Componenti in acciaio saldato destinati alla realizzazione di strutture. Processi di saldatura: 135. Gruppi di materiali: 1.1, 1.2. Spessore: BW da 10 mm a 40 mm, FW &gt;= 5 mm. Classe: Exc 2.</t>
  </si>
  <si>
    <t>Componenti in acciaio al carbonio saldati destinati alla realizzazione di strutture. Processi di saldatura: 135.  Gruppi di materiali: 1.1, 1.2, 1.4. Spessore BW da 3 a 24 mm, FW &gt;= 5 mm. Classe: EXC 2. Metodo di dichiarazione CE: 3a.</t>
  </si>
  <si>
    <t>Via dell'Industria, 29/F</t>
  </si>
  <si>
    <t>Sommacampagna</t>
  </si>
  <si>
    <t>Componenti in acciaio al carbonio saldati per la realizzazione di strutture. Processi di saldatura: 135. Gruppi di materiali: 1.1, 1.2. Spessore BW da 3 mm a 24 mm, FW da 3 mm a 40 mm. Classe: EXC 3. Metodo di dichiarazione CE: 2-3a.</t>
  </si>
  <si>
    <t>Via Simon Bolivar c.n.</t>
  </si>
  <si>
    <t>70010</t>
  </si>
  <si>
    <t>Sammichele di Bari</t>
  </si>
  <si>
    <t>Componenti in acciaio al carbonio saldati per la realizzazione di strutture. Processi di saldatura: 135.  Gruppi di materiali: 1.1. Spessore: &gt;5 mm FW Classe: EXC 2. Metodo di dichiarazione CE: ZA 3.4.</t>
  </si>
  <si>
    <t>Componenti in alluminio saldati destinati alla realizzazione di strutture. Processi di saldatura: 141. Gruppi di materiali: 23.1, 22.1, 22.2, 22.3, 22.4. Spessore: FW fino da 3 mm a 20 mm. Classe: EXC 2. Metodo di dichiarazione: 3a.</t>
  </si>
  <si>
    <t>Via Ferrara, 26</t>
  </si>
  <si>
    <t>Componenti in acciaio al carbonio saldati destinati alla realizzazione di strutture. Processi di saldatura: 135.  Gruppi di materiali: 1.1, 1.2. Spessore: BW da 3 mm a 24 mm, FW &gt;= 3 mm. Classe: EXC 3. Metodo di dichiarazione CE: 3a.</t>
  </si>
  <si>
    <t>81100</t>
  </si>
  <si>
    <t>Caserta</t>
  </si>
  <si>
    <r>
      <t xml:space="preserve">Ricerca per numero di certificato inserendo: CPR-XXXX
</t>
    </r>
    <r>
      <rPr>
        <b/>
        <i/>
        <sz val="12"/>
        <color rgb="FFFF0000"/>
        <rFont val="Calibri"/>
        <family val="2"/>
        <scheme val="minor"/>
      </rPr>
      <t>Research by certificate number by entering: CPR-XXX</t>
    </r>
  </si>
  <si>
    <r>
      <t xml:space="preserve">Ricerca per Ragione Sociale Organizzazione completa di s.r.l./s.p.a./etc
</t>
    </r>
    <r>
      <rPr>
        <b/>
        <i/>
        <sz val="12"/>
        <color rgb="FFFF0000"/>
        <rFont val="Calibri"/>
        <family val="2"/>
        <scheme val="minor"/>
      </rPr>
      <t>Search by Company Name Complete organization of s.r.l./s.p.a./etc</t>
    </r>
  </si>
  <si>
    <t>METAL.RI SOCIETA' A RESPONSABILITA' LIMITATA</t>
  </si>
  <si>
    <t>DIDACO S.R.L.</t>
  </si>
  <si>
    <t>VETRERIA BUSNELLI S.R.L.</t>
  </si>
  <si>
    <t>ZINCATURA VIOTTO S.R.L.</t>
  </si>
  <si>
    <t>SCHIAVON INOX SRL UNIPERSONALE</t>
  </si>
  <si>
    <t>MECOS DI CRISTIANO MORONATO &amp; C. S.A.S.</t>
  </si>
  <si>
    <t>O.C.M.L. OFFICINE COSTRUZIONI METALMECCANICHE LOMBARDE S.P.A.</t>
  </si>
  <si>
    <t>GALLO S.N.C. DI GALLO RODOLFO E STEFANO</t>
  </si>
  <si>
    <t>OFFICINE COSMEC S.R.L.</t>
  </si>
  <si>
    <t>TECNOGEL S.R.L.</t>
  </si>
  <si>
    <t>POGLIAGHI GIOVANNI SRL</t>
  </si>
  <si>
    <t>FERMECCANICA - S.R.L.</t>
  </si>
  <si>
    <t>DITTA FRATELLI TAINA SRL</t>
  </si>
  <si>
    <t>MADI SRL</t>
  </si>
  <si>
    <t>ANTONIOLLI S.R.L.</t>
  </si>
  <si>
    <t>BROTTER SRL</t>
  </si>
  <si>
    <t>METALMONT S.R.L.</t>
  </si>
  <si>
    <t>COLAUTTI S.R.L.</t>
  </si>
  <si>
    <t>PAGIN MODULAR SYSTEM S.R.L.</t>
  </si>
  <si>
    <t>LEVANTE SERRAMENTI SRL</t>
  </si>
  <si>
    <t>FVS S.P.A.</t>
  </si>
  <si>
    <t>GUIDA S.R.L.</t>
  </si>
  <si>
    <t>OFFICINE TRE C S.R.L.</t>
  </si>
  <si>
    <t>GAMMASPORT S.R.L.</t>
  </si>
  <si>
    <t>SAVOCA SABATINO SRL</t>
  </si>
  <si>
    <t xml:space="preserve">DI.FER DI CARLO DIBITONTO </t>
  </si>
  <si>
    <t>LACAITA PIETRO SRL</t>
  </si>
  <si>
    <t>C.O.S.M.A. S.R.L.</t>
  </si>
  <si>
    <t>M.E P. S.N.C</t>
  </si>
  <si>
    <t>F.M. CARPENTERIA SRL</t>
  </si>
  <si>
    <t>EUROPA SH.P.K.</t>
  </si>
  <si>
    <t>IFT SRL</t>
  </si>
  <si>
    <t>NUOVA MUSTANG SRL</t>
  </si>
  <si>
    <t>SM GROUP SRL</t>
  </si>
  <si>
    <t>CASALE COSTRUZIONI GENERALI SOCIETA' COOPERATIVA</t>
  </si>
  <si>
    <t>M.G. IMPIANTI SOCIETA' A RESPONSABILITA' LIMITATA</t>
  </si>
  <si>
    <t>INNOVA DI DAVIDE CERA</t>
  </si>
  <si>
    <t>MECC S.R.L.</t>
  </si>
  <si>
    <t>GIUSEPPE FERRIGNO SERRAMENTI</t>
  </si>
  <si>
    <t>PREFABBRICATI MAX SAN PIO SRL SEMPLIFICATA</t>
  </si>
  <si>
    <t>DI MARCO DOMENICO</t>
  </si>
  <si>
    <t>M.C. BOLT SRL</t>
  </si>
  <si>
    <t>SIDERLANCIANO SOCIETA' A RESPONSABILITA' LIMITATA</t>
  </si>
  <si>
    <t>TURATTI S.R.L.</t>
  </si>
  <si>
    <t>LASERPOINT S.R.L.</t>
  </si>
  <si>
    <t>NEWTON &amp; WATT SRL</t>
  </si>
  <si>
    <t>LAR SRL</t>
  </si>
  <si>
    <t>CAIRA DI CAILOTTO FABIO - RAPA GIOVANNI S.N.C.</t>
  </si>
  <si>
    <t>LOMBARDA STRUTTURE SRL</t>
  </si>
  <si>
    <t>MP MONTAGGI E CARPENTERIA S.R.L.</t>
  </si>
  <si>
    <t>VALLE S.A.S. DI VALLE OMAR &amp; C.</t>
  </si>
  <si>
    <t>IVE.CAL. SOCIETA' A RESPONSABILITA' LIMITATA</t>
  </si>
  <si>
    <t>EDILMECCANICA DI GALLINA EMIDIO &amp; GALLINA FRANCESCA S.N.C.</t>
  </si>
  <si>
    <t>2A SINATO SRL</t>
  </si>
  <si>
    <t>OFFICINA METALLICA SM SOCIETA' COOPERATIVA</t>
  </si>
  <si>
    <t xml:space="preserve">CARADONNA LUCIO </t>
  </si>
  <si>
    <t>F.LLI SILVERI S.R.L.</t>
  </si>
  <si>
    <t>MERIDIONAL GRU S.R.L.</t>
  </si>
  <si>
    <t>METAL GA.LA'. DI ANDRIOLA ANGELO</t>
  </si>
  <si>
    <t>CTB S.R.L.</t>
  </si>
  <si>
    <t>BETON SERVICE S.P.A.</t>
  </si>
  <si>
    <t>TEKNE S.R.L.</t>
  </si>
  <si>
    <t>BERTOLDINI &amp; TORRE SRL</t>
  </si>
  <si>
    <t>AGOSTINI S.A.S. DI AGOSTINI CRISTIAN &amp; C.</t>
  </si>
  <si>
    <t>D'AMORE &amp; LUNARDI SPA</t>
  </si>
  <si>
    <t>D.M. FER SNC DI DORIA FABIO E MAROZZI EMILIANO</t>
  </si>
  <si>
    <t>SOCIETA' ARTIGIANA BAZZAN GEOM. ALBERTO S.R.L. UNIPERSONALE</t>
  </si>
  <si>
    <t>METAL PROJECT SOCIETA' A RESPONSABILITA' LIMITATA</t>
  </si>
  <si>
    <t>T.L.M. TECNIC LASER MACHINE SRL</t>
  </si>
  <si>
    <t>OFFICINE BERNARDINI S.R.L.</t>
  </si>
  <si>
    <t>PACI FERRO S.r.l.</t>
  </si>
  <si>
    <t>PELLEGRINO S.R.L.</t>
  </si>
  <si>
    <t>CARPENTERIE SGAMBATI S.r.l.</t>
  </si>
  <si>
    <t>COSTRUZIONE MONTAGGI IMPIANTI S.R.L.</t>
  </si>
  <si>
    <t>LONGHI CAV. LUIGI SRL</t>
  </si>
  <si>
    <t>CARPENTERIA SIBOLDI SRL</t>
  </si>
  <si>
    <t>SIDER ACCIAI S.R.L.</t>
  </si>
  <si>
    <t>BUSO GERMANO</t>
  </si>
  <si>
    <t>TAMBURRINI ENIO &amp; C. SNC</t>
  </si>
  <si>
    <t>REGINA FERRO S.R.L.</t>
  </si>
  <si>
    <t>LAGUZZI GIANCARLO</t>
  </si>
  <si>
    <t>SUDINFISSI COSTRUZIONI GENERALI SRL</t>
  </si>
  <si>
    <t>FERRO BATTUTO DI PRINZIO S.R.L.</t>
  </si>
  <si>
    <t>DI.PA. SNC DI LUIGI PIANACCIO &amp; FRANCO DI PRINZIO</t>
  </si>
  <si>
    <t>VEGHER CASE SOCIETA' A RESPONSABILITA' LIMITATA SEMPLIFICATA</t>
  </si>
  <si>
    <t>LUNARDI TIZIANO S.R.L.</t>
  </si>
  <si>
    <t>OFFICINE MAGNO SRLS</t>
  </si>
  <si>
    <t>ARVI.FERR. DI ARVIZZIGNO GIOVANNI</t>
  </si>
  <si>
    <t>DEBERNARDIS SRL</t>
  </si>
  <si>
    <t xml:space="preserve">LCG ELEVA S.R.L. </t>
  </si>
  <si>
    <t>C &amp; P - S.R.L.</t>
  </si>
  <si>
    <t>PROMEC S.R.L.</t>
  </si>
  <si>
    <t>M.P. IMPIANTI INDUSTRIALI S.A.S. DI MASSIMO PAGLINO</t>
  </si>
  <si>
    <t>CARPENTERIA MECCANICA ALMICI S.P.A.</t>
  </si>
  <si>
    <t>CHIARI ARIONI MASSIMO</t>
  </si>
  <si>
    <t>COMBIMETAL CARRERA S.R.L.</t>
  </si>
  <si>
    <t xml:space="preserve">STEEL DOMUS S.R.L. </t>
  </si>
  <si>
    <t>ROPAC Group S.r.l.</t>
  </si>
  <si>
    <t>ALVIANO LORENZO &amp; C. S.A.S.</t>
  </si>
  <si>
    <t>CARPENTERIA BASSANI DI BASSANI MATTIA E GIORGIA S.N.C</t>
  </si>
  <si>
    <t>G.F.S. SRL</t>
  </si>
  <si>
    <t>MOVI.TECH S.R.L.</t>
  </si>
  <si>
    <t>OGC SRL</t>
  </si>
  <si>
    <t xml:space="preserve">LOCONTE FABRIZIO </t>
  </si>
  <si>
    <t>TUB.GE. FIGLIE CANIATI S.R.L.</t>
  </si>
  <si>
    <t>VALCI SRL</t>
  </si>
  <si>
    <t xml:space="preserve">TECNOENGINEERING S.R.L.  </t>
  </si>
  <si>
    <t>GROSSI GROUP S.R.L.</t>
  </si>
  <si>
    <t>TEMA PROGETTI S.A.S. DI LUCARIELLO PAOLO &amp; C</t>
  </si>
  <si>
    <t>F.GIANNOCCARO SRL</t>
  </si>
  <si>
    <t>CAMPA SRL</t>
  </si>
  <si>
    <t>CEMIS SRL</t>
  </si>
  <si>
    <t>STRAMAGLIA SERRAMENTI SRL</t>
  </si>
  <si>
    <t>METALMECCANICA LAMURA DI LAMURA GIOVANNI</t>
  </si>
  <si>
    <t>FRATELLI SIRONI S.R.L.</t>
  </si>
  <si>
    <t>DECOFER SRL SOC.UNIPERSONALE</t>
  </si>
  <si>
    <t>F.LLI RICCHIUTI DI GIOVANNI &amp; ANGELO SNC</t>
  </si>
  <si>
    <t>OML DI LAZZARO GIANLUCA</t>
  </si>
  <si>
    <t>OCIT SRL</t>
  </si>
  <si>
    <t>ALUFER S.R.L.</t>
  </si>
  <si>
    <t>OFFICINE PERUSI SRL</t>
  </si>
  <si>
    <t>VILFRA SNC DI MARCARINI E DI LUCA</t>
  </si>
  <si>
    <t>CARPENTERIA VIVENZI DI MEDAGLIA ANDREA S.R.L.</t>
  </si>
  <si>
    <t>FTL ROSSI SRL</t>
  </si>
  <si>
    <t>L.C. IMPIANTI S.A.S. DI LILLO CARLO &amp; C.</t>
  </si>
  <si>
    <t>20058</t>
  </si>
  <si>
    <t>Contrada Tempa Bianca</t>
  </si>
  <si>
    <t>84069</t>
  </si>
  <si>
    <t>Roccaspide</t>
  </si>
  <si>
    <t>VIA F.LLI MAGGINI, S.C.N.</t>
  </si>
  <si>
    <t>62019</t>
  </si>
  <si>
    <t>RECANATI</t>
  </si>
  <si>
    <t>Via Fontanelle, 16</t>
  </si>
  <si>
    <t>84036</t>
  </si>
  <si>
    <t>Sala Consilina</t>
  </si>
  <si>
    <t>CONTRADA CRIVELLA SNC</t>
  </si>
  <si>
    <t>66020</t>
  </si>
  <si>
    <t>POLLUTRI</t>
  </si>
  <si>
    <t>VIA ALBEREIRA 68/B</t>
  </si>
  <si>
    <t>36050</t>
  </si>
  <si>
    <t>BOLZANO VICENTINO</t>
  </si>
  <si>
    <t>Vicolo Morosella, 4</t>
  </si>
  <si>
    <t>Grassobbio</t>
  </si>
  <si>
    <t>Via Murge, 50</t>
  </si>
  <si>
    <t>Via Foggia KM .3.300</t>
  </si>
  <si>
    <t>71013</t>
  </si>
  <si>
    <t>SAN GIOVANNI ROTONDO</t>
  </si>
  <si>
    <t>VIA DELL'INDUSTRIA "LOCALE5" SNC</t>
  </si>
  <si>
    <t>64025</t>
  </si>
  <si>
    <t>SCERNE DI PINETO</t>
  </si>
  <si>
    <t>Zona industriale Asi</t>
  </si>
  <si>
    <t>Marcianese</t>
  </si>
  <si>
    <t>Contrada Colle Pizzuto 65/a</t>
  </si>
  <si>
    <t>66034</t>
  </si>
  <si>
    <t>Lanciano</t>
  </si>
  <si>
    <t>VIALE REGINA MARGHERITA, 52</t>
  </si>
  <si>
    <t>30014</t>
  </si>
  <si>
    <t>CAVARZERE</t>
  </si>
  <si>
    <t>VIA G. MARCONI, 79</t>
  </si>
  <si>
    <t>VILLA DEL CONTE</t>
  </si>
  <si>
    <t>SS 16 KM 978</t>
  </si>
  <si>
    <t>73020</t>
  </si>
  <si>
    <t>MELPIGNANO</t>
  </si>
  <si>
    <t>VIA G. MATTEOTTI, 3A</t>
  </si>
  <si>
    <t>36056</t>
  </si>
  <si>
    <t>TEZZE SUL BRENTA</t>
  </si>
  <si>
    <t>Via Maggiate, 11</t>
  </si>
  <si>
    <t>28013</t>
  </si>
  <si>
    <t>Gattico - Veruno</t>
  </si>
  <si>
    <t>VIA LONGHI, 4</t>
  </si>
  <si>
    <t>20900</t>
  </si>
  <si>
    <t>MONZA</t>
  </si>
  <si>
    <t>Via Melissano, 122</t>
  </si>
  <si>
    <t>73055</t>
  </si>
  <si>
    <t>RACALE</t>
  </si>
  <si>
    <t>LOCALITA' CASE MOLINO, SNC</t>
  </si>
  <si>
    <t>CASTELLALTO</t>
  </si>
  <si>
    <t>Contrada Alboreto snc</t>
  </si>
  <si>
    <t>66026</t>
  </si>
  <si>
    <t>Ortona</t>
  </si>
  <si>
    <t>Giudecca 211/A</t>
  </si>
  <si>
    <t>30133</t>
  </si>
  <si>
    <t>Via Marco Polo, 16</t>
  </si>
  <si>
    <t>Via Gambarato, 32</t>
  </si>
  <si>
    <t>15069</t>
  </si>
  <si>
    <t>Serravalle Scrivia</t>
  </si>
  <si>
    <t>Via Fermana, 66</t>
  </si>
  <si>
    <t>Montecorsaro</t>
  </si>
  <si>
    <t>Via E. Montale, 5</t>
  </si>
  <si>
    <t>Via Del Leccio 15</t>
  </si>
  <si>
    <t>Via Carlo Ferrero, 94</t>
  </si>
  <si>
    <t>10098</t>
  </si>
  <si>
    <t>Rivoli</t>
  </si>
  <si>
    <t>Via Montorso, 22</t>
  </si>
  <si>
    <t>36071</t>
  </si>
  <si>
    <t>Arzignano</t>
  </si>
  <si>
    <t>Via Castriota n. 95</t>
  </si>
  <si>
    <t>80058</t>
  </si>
  <si>
    <t>Torre Annunziata</t>
  </si>
  <si>
    <t>Via Lago Baione 35/c</t>
  </si>
  <si>
    <t>CORATO</t>
  </si>
  <si>
    <t>Via S. Defendente, 114/116</t>
  </si>
  <si>
    <t>Boffalora Sopra Ticino</t>
  </si>
  <si>
    <t>via Guido Rossa, 13</t>
  </si>
  <si>
    <t>Buccinasco</t>
  </si>
  <si>
    <t>28066</t>
  </si>
  <si>
    <t>Galliate</t>
  </si>
  <si>
    <t>Via Resiga, 9</t>
  </si>
  <si>
    <t>28021</t>
  </si>
  <si>
    <t>Borgomanero</t>
  </si>
  <si>
    <t>Viale Piemonte, 9</t>
  </si>
  <si>
    <t>Spirano</t>
  </si>
  <si>
    <t>S.P.231 KM 76+700</t>
  </si>
  <si>
    <t>70032</t>
  </si>
  <si>
    <t>BITONTO</t>
  </si>
  <si>
    <t>Via Piovese, 26</t>
  </si>
  <si>
    <t>VIA LAZIO, 15 ZONA INDUSTRIALE COLBUCCARO</t>
  </si>
  <si>
    <t>62020</t>
  </si>
  <si>
    <t>CORRIDONIA</t>
  </si>
  <si>
    <t>Via Regione Moglie, 15</t>
  </si>
  <si>
    <t>15063</t>
  </si>
  <si>
    <t>Cassano Spinola</t>
  </si>
  <si>
    <t>Strada del Deserto I Traversa 5</t>
  </si>
  <si>
    <t>Via S. Eufemia, snc</t>
  </si>
  <si>
    <t>66010</t>
  </si>
  <si>
    <t>Fara Filiorum Petri</t>
  </si>
  <si>
    <t>Via Colle Luna</t>
  </si>
  <si>
    <t>66016</t>
  </si>
  <si>
    <t>Guardiagrele</t>
  </si>
  <si>
    <t>Via Paina, 14/A</t>
  </si>
  <si>
    <t>VIALE LOVRI, 24</t>
  </si>
  <si>
    <t>Via Giovanni Agnelli N° 5</t>
  </si>
  <si>
    <t>CASTELLANA GROTTE</t>
  </si>
  <si>
    <t>VIA CADUTI DELLE FOIBE 28</t>
  </si>
  <si>
    <t>Via Modigliani n.34</t>
  </si>
  <si>
    <t>81031</t>
  </si>
  <si>
    <t>Aversa</t>
  </si>
  <si>
    <t>LOCALITA' SAN DOMENICO, 16</t>
  </si>
  <si>
    <t>VIA GRAVINA 137</t>
  </si>
  <si>
    <t>Via Marco Polo, 20</t>
  </si>
  <si>
    <t>28068</t>
  </si>
  <si>
    <t>Romentino</t>
  </si>
  <si>
    <t>Via Per Vobarno, 51 Fraz. Pompegnino</t>
  </si>
  <si>
    <t>Vobarno</t>
  </si>
  <si>
    <t>VIA DELLA COLLETTA N. 18</t>
  </si>
  <si>
    <t>12022</t>
  </si>
  <si>
    <t>BUSCA</t>
  </si>
  <si>
    <t>VIA FEDERICO FELLINI SNC</t>
  </si>
  <si>
    <t>75025</t>
  </si>
  <si>
    <t>POLICORO</t>
  </si>
  <si>
    <t>C.da Forcella, 20</t>
  </si>
  <si>
    <t>63082</t>
  </si>
  <si>
    <t>Castel di Lama</t>
  </si>
  <si>
    <t>Via del Sole, 3</t>
  </si>
  <si>
    <t>65022</t>
  </si>
  <si>
    <t>Bussi Sul Tirino</t>
  </si>
  <si>
    <t>PE</t>
  </si>
  <si>
    <t>VIA TRATTATO DI MAASTRICHT, 4</t>
  </si>
  <si>
    <t>NOVI LIGURE</t>
  </si>
  <si>
    <t>VIA MONTEROSSO, 77</t>
  </si>
  <si>
    <t>21010</t>
  </si>
  <si>
    <t>CARDANO AL CAMPO</t>
  </si>
  <si>
    <t>VIA ROMA, 108/26</t>
  </si>
  <si>
    <t>10070</t>
  </si>
  <si>
    <t>CAFASSE</t>
  </si>
  <si>
    <t>VIA GIUSEPPE ORSI 15/A</t>
  </si>
  <si>
    <t>80128</t>
  </si>
  <si>
    <t>NAPOLI</t>
  </si>
  <si>
    <t>VIA F.LLI CERVI 36</t>
  </si>
  <si>
    <t>20023</t>
  </si>
  <si>
    <t>CERRO MAGGIORE</t>
  </si>
  <si>
    <t>Via UMBRIA N° 38</t>
  </si>
  <si>
    <t>CONTRADA LEZZA SN</t>
  </si>
  <si>
    <t>CRISPIANO</t>
  </si>
  <si>
    <t>ZONA IND.LE ALLACCIANTE A</t>
  </si>
  <si>
    <t>SAN SALVO</t>
  </si>
  <si>
    <t>FORO BUONAPARTE, 59</t>
  </si>
  <si>
    <t>20121</t>
  </si>
  <si>
    <t>MILANO</t>
  </si>
  <si>
    <t>Via Aldo Moro, 3</t>
  </si>
  <si>
    <t>Componenti strutturali di carpenteria metallica saldata. Processi di saldatura: 135 FW-BW, 111 BW. Gruppi di materiali: 1.1, 1.2. Spessori: &gt;= 3 mm. Classe EXC 3. Metodo di dichiarazione CE: ZA 3.4.</t>
  </si>
  <si>
    <t>Componenti saldati in acciaio al carbonio destinati alla realizzazione di strutture. Processi di saldatura: 135, 111. Gruppi di materiali: 1.1, 1.2. Spessori: 135 FW da 3 a 25 mm - BW da 3 a 24 mm - diametri tubi &gt; 30,5 mm; 111 FW da 3 a 25 mm - BW da 3 a 24 mm - diametri tubi &gt; 30,5 mm. Classe: EXC 3. Metodo di dichiarazione CE: ZA 3.3, ZA 3.4, ZA 3.5.</t>
  </si>
  <si>
    <t>Componenti in acciaio al carbonio e inox saldati per la realizzazione di strutture. Processi di saldatura: 135, 111, 121, 136, 783. Gruppi di materiali: 1.1, 1.2, 8, 3.1. Spessore: FW da 2,1 mm, BW da 2,1 fino a 100 mm. Classe: EXC 4. Metodo di dichiarazione CE: ZA 3.4.</t>
  </si>
  <si>
    <t>Componenti in acciaio al carbonio saldati per la realizzazione di strutture. Processi di saldatura: 111, 135. Gruppi di materiali: 1.1, 1.2, 1.4. Spessore: 111 FW 6-24 mm - 135 FW &gt;= 1,4 mm, BW 3-20 mm. Classe EXC 2. Metodo di dichiarazione CE: ZA 3.4, ZA 3.5.</t>
  </si>
  <si>
    <t>Componenti in acciaio al carbonio saldati per la realizzazione di strutture. Processi di saldatura: 135, 138. Gruppi di materiali: 1.1, 1.2, 1.4. Spessori: gruppi di materiali 1.1, 1.2: FW sl da 30 a 40mm, FW ml maggiore di 5mm, BW da 3 mm a 120 mm - 1.4: FW sl da 5 a 20mm, FW ml maggiore di 5mm, BW da 3 mm a 24 mm. Classe: EXC 3. Metodo di dichiarazione CE: ZA 3.2, ZA 3.3, ZA 3.4.</t>
  </si>
  <si>
    <t>Componenti in acciaio al carbonio saldati per la realizzazione di strutture, lamiere fino a 6000 mm, travi fino a 12000 mm, spessore sino a 60 mm. Processi di saldatura: 135, 121, 783. Gruppi di materiali: 1.1, 1.2, 1.4. Spessori: 135 FW &gt;= 3 mm, BW da 3 a 60 mm; 121 FW da 5 a 18 mm. Classe: EXC 3. Metodo di dichiarazione CE: ZA 3.4, ZA 3.5.</t>
  </si>
  <si>
    <t>Componenti in acciaio al carbonio saldati per la realizzazione di strutture. Processi di saldatura: 135. Gruppi di materiali: 1.1, 1.2, 1.4. Spessore: FW &gt;= 5 mm, BW  fino a 30 mm. Classe EXC 3. Metodo di dichiarazione CE: 3a.</t>
  </si>
  <si>
    <t>Componenti in acciaio al carbonio e inox saldati destinati alla realizzazione di strutture. Processi di saldatura: 111, 121, 135, 136, 138, 141. Gruppi di materiali: 1.1, 1.2, 1.4, 3, 8, 10. Spessori: fino a 220 mm FW, fino a 220 mm BW. Classe: EXC 3. Metodo di dichiarazione CE: ZA 3.3, 3.4, 3.5.</t>
  </si>
  <si>
    <t>Componenti in acciaio al carbonio saldati per la realizzazione di strutture. 
Gruppi di materiali: Gruppo 1/ 1.1-1.2 (EXC2-EXC3)
Classe: EXC2-EXC3. 
Metodo di marcatura e dichiarazione CE:  ZA 3.4 – metodo 3A
Coord. Saldatura: Davide NUNZELLA</t>
  </si>
  <si>
    <t>Progettazione e fabbricazione di strutture di carpenteria metallica. Processi di saldatura: 135. Gruppi di materiali: 1.1, 1.2, 1.4. Spessore: Lamiere e travi (spessori fino 12 mm) fino a 12000 mm, FW 3-12 mm, BW 3-7,8 mm. Classe: EXC 2. Metodo di dichiarazione CE: ZA 3.4, ZA 3.5.</t>
  </si>
  <si>
    <t>Componenti in acciaio saldato destinati alla realizzazione di strutture. Processi di saldatura: 135. Gruppi di materiali: 1.1, 1.2. Spessore: da 3 mm a 24 mm FW; da 3 mm a 30 mm BW. Classe: EXC 2. Metodo di dichiarazione CE: ZA 3.4</t>
  </si>
  <si>
    <t>Componenti in acciaio saldato destinati alla realizzazione di strutture. Processi di saldatura: 135. Gruppi di materiali: 1.1, 1.2. Spessore: FW da 12,5 a 30 mm, BW da 3 fino a 24 mm. Classe: EXC 4. Metodo di dichiarazione CE: ZA 3.4.</t>
  </si>
  <si>
    <t>Fabbricazione di elementi strutturali in acciaio con processi di taglio (non termico), foratura e saldatura per uso strutturale. Processi di saldatura: 135. Gruppi di materiali 1 / 1.1 - 1.2. Spessore BW: 3-24 mm; FW: 5-20 mm. Classe EXC2. Metodo di marcatura e di dichiarazione: 3A / ZA 3.4.</t>
  </si>
  <si>
    <t>Componenti in acciaio al carbonio saldati per la realizzazione di strutture di carpenteria metallica. Processi di saldatura: 135. Gruppi di materiali 1 / 1.1 - 1.2. Spessore BW e TW ss nb - ss mb – bs; Spess. 3÷24; Diam. = 500; FW sl; Spess. 3 ÷ 20 su 3 ÷ 30; Gola: 3 ÷ 6; Diam. = 24,15; 5 FW ml; Spess. 3÷24; Diam. = 500. Classe EXC2. Metodo di marcatura e di dichiarazione: 3A / ZA 3.4.</t>
  </si>
  <si>
    <t>Componenti in acciaio al carbonio saldati per la realizzazione di strutture.
Processi di saldatura: 135. Gruppi di materiali: Gruppo 1 / sottogruppo 1.1, 1.2. Spessori: FW da 3 a 20 mm; BW da 3 a 20 mm.; Classe: EXC 3. Metodo di marcatura e dichiarazione CE:  ZA 3.4 – metodo 3A.</t>
  </si>
  <si>
    <t>Tipologia di componenti strutturali: Componenti in acciaio al carbonio saldati per la realizzazione di strutture di carpenteria metallica.
Gruppi di materiali: Gruppo 1 / sottogruppo 1.1, 1.2
Classe: EXC 3. 
Metodo di marcatura e dichiarazione CE:  ZA 3.4 – metodo 3A</t>
  </si>
  <si>
    <t>Tipologia di componenti strutturali: Componenti in acciaio al carbonio saldati per la realizzazione di strutture di carpenteria metallica.
Gruppi di materiali: Gruppo 1 / sottogruppo 1.1, 1.2
Classe: EXC 2. 
Metodo di marcatura e dichiarazione CE:  ZA 3.4 – metodo 3A</t>
  </si>
  <si>
    <t>Tipologia di componenti strutturali: Componenti in acciaio al carbonio saldati per la realizzazione di strutture.
Processi di saldatura: 111 - 141
Gruppi di materiali: Gruppo 1 / sottogruppo 1.1, 1.2
Spessori: FW &gt;3 mm.
Classe: EXC 2
Metodo di marcatura e dichiarazione CE:  ZA 3.4 – metodo 3A</t>
  </si>
  <si>
    <t>Tipologia di componenti strutturali: Componenti in acciaio al carbonio per la realizzazione di strutture.
Gruppi di materiali: Gruppo 1 / sottogruppo 1.1, 1.2
Classe: EXC 3. 
Metodo di marcatura e dichiarazione CE: ZA 3.4 – metodo 3A
Coord. Saldatura: Michele AMATO</t>
  </si>
  <si>
    <t>Componenti in acciaio al carbonio saldati per la realizzazione di strutture.
Gruppi di materiali: Gruppo 1/ 1.2 
Classe: EXC2
Metodo di marcatura e dichiarazione CE:  ZA 3.4 – metodo 3A
Coord. Saldatura: Michele AMATO</t>
  </si>
  <si>
    <t>Componenti in acciaio al carbonio saldati per la realizzazione di strutture di carpenteria metallica.
Processi di saldatura: 135
Gruppi di materiali: Gruppo 1 / sottogruppo 1.1, 1.2 
Spessori: Spessori saldati/lavorati: 
BW: Spess. 3 ÷ 24; Diam. = 150; FW ì: Spess. 3 ÷ 20; 3 ÷ 30; Diam. = 24,15
Classe: EXC 3. 
Metodo di marcatura e dichiarazione CE: ZA 3.4 – metodo 3a</t>
  </si>
  <si>
    <t>Componenti in acciaio al carbonio per la realizzazione di strutture. Processi di saldatura: N.A.; Gruppi di materiali: Gruppo 1 – Sottogruppi 1.1 / 1.2 / 1.3; Spessori: /; Classe: EXC3; Metodo di marcatura e dichiarazione CE: Metodo 3a - ZA 3.4.</t>
  </si>
  <si>
    <t>Componenti in acciaio al carbonio saldati per la realizzazione di strutture di carpenteria metallica. Processi di saldatura: 135; Gruppi di materiali: Gruppo 1 / sottogruppo 1.1, 1.2; Spessori: 135 BW: Spess. 3 ÷ 24; Diam. = 150; FW: Spess. 3 ÷ 20; 3 ÷ 30; D = 24,15; Classe: EXC 2; Metodo di marcatura e dichiarazione CE: ZA 3.4 – metodo 3a</t>
  </si>
  <si>
    <t>Componenti strutturali saldati in acciaio inox. Processi di saldatura: 135 - 141; Gruppi di materiali: Gruppo 8 / sottogruppo 8.1; Spessori: 135 BW  3 to 24 mm, FW  3 mm to 40 mm Diam &gt;= 10 (sl)
     141 BW  1,5 to 6 Diam &gt;= 21,2; FW  1,4 a 16 mm (sl) Diam &gt;= 21,2; Classe: EXC2; Metodo di marcatura e dichiarazione CE: ZA 3.3 – Metodo 2; ZA 3.4 – Metodo 3a; ZA 3.5 – Metodo 3b.</t>
  </si>
  <si>
    <t>Componenti strutturali in acciaio al carbonio. Processi di saldatura: 135; Gruppi di materiali: Gruppo 1 - Sottogruppi: 1.1, 1.2; Spessori: FW: 3mm ÷ 30 mm; Classe: EXC3; Metodo di marcatura e dichiarazione CE: ZA 3.5 – 3b.</t>
  </si>
  <si>
    <t>Componenti strutturali saldati in acciaio al carbonio. Processi di saldatura: 135; Gruppi di materiali: Gruppo 1 – Sottogruppi 1.1 - 1.2; Spessori: FW da 3 ÷ 24 mm; Classe: EXC2; Metodo di marcatura e dichiarazione CE: Metodo 3a – Appendice ZA 3.4.</t>
  </si>
  <si>
    <t>Componenti in acciaio al carbonio strutturali saldati ed in alluminio non saldati per la realizzazione di tendo strutture. Processi di saldatura: 135; Gruppi di materiali: Gruppo 1 – Sottogruppi 1.1 - 1.2; Spessori: BW 6÷30 mm; FW 3÷30 mm; Classe: EXC3; Metodo di marcatura e dichiarazione CE: Metodo 3a – Appendice ZA 3.4.</t>
  </si>
  <si>
    <t>Componenti in acciaio al carbonio saldati destinati alla realizzazione di strutture. Processi di saldatura: 135; Gruppi di materiali: Gruppo 1 / sottogruppo 1.1, 1.2; Spessori: spessori saldati: FW da 3 a 30 mm; Classe: EXC 3; Metodo di marcatura e dichiarazione CE: ZA 3.4 – metodo 3a.</t>
  </si>
  <si>
    <t>Componenti in acciaio al carbonio saldati destinati alla realizzazione di strutture. Processi di saldatura: 135.  Gruppi di materiali: 1.1, 1.2. Spessore: BW da 3 mm a 24 mm, FW sl da 3 mm a 20 mm, FW ml &gt;= 5 mm. Classe: EXC 3. Metodo di dichiarazione: ZA 3.4.</t>
  </si>
  <si>
    <t>Componenti in acciaio al carbonio tagliati e forati a freddo per la realizzazione di strutture: travi tipo UNP, IPE, HEA, HEB, HEM, INP; tubi.
Gruppi di materiali: Gruppo 1 / sottogruppo 1.1, 1.2. Classe: EXC 3. Metodo di marcatura e dichiarazione CE:  ZA 3.4 – metodo 3A.</t>
  </si>
  <si>
    <t>Componenti in acciaio al carbonio saldati per la realizzazione di strutture. 
Processi di saldatura: 135.  
Gruppi di materiali: 1.1
Spessore: FW da 4 a 16 mm
Classe: EXC 3. 
Metodo di dichiarazione CE: ZA 3.4.</t>
  </si>
  <si>
    <t>Componenti in acciaio saldati per carpenteria strutturale. Processi di saldatura: 135. Gruppi di materiali: 1.1, 1.2. Spessori: BW 3-24 mm, FW sl 3-24 mm, FW ml &gt;= 5 mm. Classe: EXC 3. Metodo di dichiarazione CE: ZA 3.4.</t>
  </si>
  <si>
    <t>Componenti in acciaio al carbonio saldati e non saldati per la realizzazione di strutture. Processi di saldatura: 135. Gruppi di materiali: 1.1, 1.2. Spessori: &gt;3 mm FW, da 3 mm a 24 mm BW. Classe: EXC 2. Metodo di dichiarazione CE: ZA 3.4.</t>
  </si>
  <si>
    <t>Componenti strutturali saldati e non in acciaio al carbonio. Taglio termico di componenti strutturali in alluminio. Processi di saldatura: 135; Gruppi di materiali: Gruppo 1 – Sottogruppi 1.1, 1.2 - Gruppo 22 - Sottogruppi 22.1, 22.2, 22.3, 22.4; Spessori: Acciaio al carbonio: FW: 3 ÷12 mm / BW: 3 ÷a 24 mm- Alluminio (taglio termico): 5 ÷ 15 mm; Classe: EXC2; Metodo di marcatura e dichiarazione CE:  ZA 3.4 – Metodo 3a.</t>
  </si>
  <si>
    <t>Componenti in acciaio al carbonio saldati per la realizzazione di strutture di carpenteria metallica. Processi di saldatura: 135. Gruppi di materiali: 1.1, 1.2. Spessori: BW (3-20 mm – P/P) / 135 – FW sl (3-20 mm – P/P). Classe: EXC 2. Metodo di dichiarazione CE: ZA 3.4.</t>
  </si>
  <si>
    <t>Componenti in acciaio al carbonio saldati e non saldati destinati alla realizzazione di strutture. Processi di saldatura: 135. Gruppi di materiali: 1.1, 1.2. Spessori: da 3 mm a 24 mm FW, da 3 mm a 24 mm BW. Classe: EXC 2. Metodo di dichiarazione CE: ZA 3.4.</t>
  </si>
  <si>
    <t>Componenti in acciaio al carbonio saldati per la realizzazione di strutture. Processi di saldatura: 135. Gruppi di materiali: 1.1, 1.2. Spessori: lamieri e tubi sino a 14000 mm, diametro tubi sino a 273 mm, spessore tubo sino a 16 mm - FW e BW da 3 mm a 20 mm. Classe: EXC 2. Metodo di dichiarazione CE: ZA 3.2.</t>
  </si>
  <si>
    <t>Componenti in acciaio al carbonio saldati destinati alla realizzazione di strutture. Processi di saldatura: 135. Gruppi di materiali: 1.1, 1.2. Spessori: da 3 mm a 30 mm FW. Classe: EXC 3. Metodo di dichiarazione CE: ZA 3.4.</t>
  </si>
  <si>
    <t>Componenti in acciaio al carbonio saldati destinati alla realizzazione di strutture. Processi di saldatura: 135. Gruppi di materiali: 1.1, 1.2. Spessori: da 3 mm a 12 mm FW, da 3 mm a 24 mm BW. Classe: EXC 2. Metodo di dichiarazione CE: ZA 3.4.</t>
  </si>
  <si>
    <t>Componenti in acciaio al carbonio saldati per carpenteria strutturale. Processi di saldatura: 135. Gruppi di materiali: 1.1, 1.2. Spessori: FW = 5mm. Classe: EXC 3. Metodo di dichiarazione CE: ZA 3.4.</t>
  </si>
  <si>
    <t>Componenti in acciaio al carbonio saldati per carpenteria strutturale. Processi di saldatura: 135. Gruppi di materiali: 1.1, 1.2. Spessori: lamiere fino a 12000 mm., travi fino a 12000 mm, BW - FW da 3 a 24 mm. Classe: EXC 3. Metodo di dichiarazione CE: ZA 3.4.</t>
  </si>
  <si>
    <t>Componenti in acciaio al carbonio e acciaio inox saldati destinati alla realizzazione di strutture. Processi di saldatura: 135. Gruppi di materiali: 1.1, 1.2, 8. Spessori: da 3 mm a 26 mm FW, da 3 mm a 24 mm BW. Classe: EXC 2. Metodo di dichiarazione CE: ZA 3.4, 3.5.</t>
  </si>
  <si>
    <t>Componenti in acciaio al carbonio saldati destinati alla realizzazione di strutture. Processi di saldatura: 135. Gruppi di materiali: 1.1. Spessori: BW da 3 mm a 24 mm, FW &gt;=3 mm. Classe: EXC 3. Metodo di dichiarazione CE: ZA 3.4.</t>
  </si>
  <si>
    <t>Componenti in acciaio al carbonio saldati per la realizzazione di strutture. Processi di saldatura: 135. Gruppi di materiali: 1.1, 1.2. Spessori: da 3 mm a 30 mm. Classe: EXC 2. Metodo di dichiarazione CE: ZA 3.4.</t>
  </si>
  <si>
    <t>Componenti di strutture di carpenteria metallica saldata per torri ed impalcati. Processi di saldatura: 135. Gruppi di materiali: 1.1, 1.2, 1.4. Spessori: BW 3-20mm, FW 3-40mm - lamiere e travi fino a 12000mm, spessori fino a 40mm. Classe: EXC 2. Metodo di dichiarazione CE: ZA 3.4</t>
  </si>
  <si>
    <t>Componenti in acciaio al carbonio per la realizzazione di strutture. Processi di saldatura: 135. Gruppi di materiali: 1.1, 1.2. Spessori: Lamiere e travi fino a 12000 mm., BW - FW da 3 a 24 mm. Classe: EXC 3. Metodo di dichiarazione CE: ZA 3.2, ZA 3.3, ZA 3.4</t>
  </si>
  <si>
    <t>Componenti in acciaio, profili diversi, tagliati a freddo su misura. Processi di saldatura: N.A.. Gruppi di materiali: 1.1, 1.2, 1.4. Spessori: Travi lunghezze fino a 22000 mm-spessore fino a 40 mm, Tubi lunghezze fino a 12000 mm spessore fino a 20 mm. Classe: EXC 4. Metodo di dichiarazione CE: ZA 3.2.</t>
  </si>
  <si>
    <t>Componenti in acciaio saldati per la realizzazione di strutture. Processi di saldatura: 135. Gruppi di materiali: 1.1, 1.2. Spessori: da 3,0 mm a 30 mm FW-BW. Classe: EXC 3. Metodo di dichiarazione CE: ZA 3.2, Z.A 3.4.</t>
  </si>
  <si>
    <t>Componenti in acciaio per la realizzazione di strutture. Processi di saldatura: N.A. Gruppi di materiali: N.A. Spessori: N.A. Classe: EXC 3. Metodo di dichiarazione CE: Z.A 3.4.</t>
  </si>
  <si>
    <t>Fabbricazione di carpenteria metallica mediante saldatura con procedimenti ad arco elettrico
Processi di saldatura: 135
Gruppi di materiali: Gruppo 1 / sottogruppo 1.1, 1.2 
Spessori: Spessori saldati/lavorati: 135 FW da 3 mm fino a 24 mm sl e 135 BW da 3 mm fino a 24 mm
Classe: EXC 2. 
Metodo di marcatura e dichiarazione CE:  ZA 3.4 – metodo 3A</t>
  </si>
  <si>
    <t>Componenti in acciaio per la realizzazione di strutture. Processi di saldatura: 135. Gruppi di materiali: 1.1, 1.2. Spessori: da 3,0 mm a 30 mm FW. Classe: EXC 3. Metodo di dichiarazione CE: ZA 3.4.</t>
  </si>
  <si>
    <t>Componenti in acciaio per la realizzazione di strutture. Processi di saldatura: 135. Gruppi di materiali: 1.1, 1.2. Spessori: da 3,0 mm a 24 mm FW. Classe: EXC 3. Metodo di dichiarazione CE: ZA 3.4.</t>
  </si>
  <si>
    <t>Componenti in acciaio al carbonio saldati per la realizzazione di strutture. Processi di saldatura: 135. Gruppi di materiali: 1.1, 1.2. Lamiere a travi fino a 12000 mm. Spessori: BW e FW da 3 mm a 24 mm. Classe: EXC 2. Metodo di dichiarazione CE: ZA 3.2, ZA 3.4.</t>
  </si>
  <si>
    <t>Componenti in acciaio al carbonio saldati per carpenteria strutturale. Processi di saldatura: 135. Gruppi di materiali: 1.1, 1.2. Spessori: FW da 3 mm a 40 mm. Classe: EXC 2. Metodo di dichiarazione CE: ZA 3.4.</t>
  </si>
  <si>
    <t>Componenti in acciaio al carbonio saldati per la realizzazione di strutture di carpenteria metallica. Processi di saldatura: 135. Gruppi di materiali: 1.1, 1.2. Spessori: FW da 3 mm a 30 mm. Classe: EXC 2. Metodo di dichiarazione CE: ZA 3.4.</t>
  </si>
  <si>
    <t>Componenti in acciaio al carbonio saldati destinati alla realizzazione di strutture. Processi di saldatura: 135. Gruppi di materiali: 1.1, 1.2. Spessori: da 3 mm a 24 mm FW, da 3 mm a 24 mm BW. Classe: EXC 3. Metodo di dichiarazione CE: ZA 3.4.</t>
  </si>
  <si>
    <t>Componenti in acciaio al carbonio e alluminio saldati destinati alla realizzazione di strutture. Processi di saldatura: 135, 141. Gruppi di materiali: 1.1, 1.2, 23. Spessori acciaio al carbonio: da 3 mm a 20 mm FW, da 3 mm a 16 mm BW. Spessori alluminio: da 3 mm a 20 mm FW, da 3 mm a 20 mm BW. Classe: EXC 2. Metodo di dichiarazione CE: ZA 3.3, 3.4, 3.5.</t>
  </si>
  <si>
    <t>Componenti in acciaio al carbonio saldati per carpenteria strutturale. Processi di saldatura: 135. Gruppi di materiali: 1.1, 1.2. Spessori: &gt;= 5 mm FW, da 15 mm a 60 mm BW. Classe: EXC 2. Metodo di dichiarazione CE: ZA 3.4.</t>
  </si>
  <si>
    <t>Componenti in acciaio saldati per carpenteria strutturale. Processi di saldatura: 135, 141. Gruppi di materiali 135: 1.1, 1.2 - 141: 8.1. Spessori 135 FW: da 3 mm a 24 mm - 141 FW: &gt;= 5 mm. Classe: EXC 2. Metodo di dichiarazione CE: ZA 3.4.</t>
  </si>
  <si>
    <t>Strutture saldate in carpenteria metallica. Processi di saldatura: 135. Gruppi di materiali: 1.1, 1.2. Spessori: BW-FW da 3 mm a 16 mm. Classe: EXC 2. Metodo di dichiarazione CE: ZA 3.4.</t>
  </si>
  <si>
    <t>Componenti in acciaio saldati per carpenteria strutturale. Processi di saldatura: 135. Gruppi di materiali: 1.1, 1.2. Spessori: da 6 mm a 24 mm FW. Classe: EXC 2. Metodo di dichiarazione CE: ZA 3.4.</t>
  </si>
  <si>
    <t>Componenti in acciaio saldati per la realizzazione di strutture. Processi di saldatura: 135. Gruppi di materiali: 1.1, 1.2. Spessori: FW, &gt;= 5 mm. Classe: EXC 3. Metodo di dichiarazione CE: ZA 3.4.</t>
  </si>
  <si>
    <t>Componenti in acciaio al carbonio saldati per la realizzazione di strutture. Processi di saldatura: 135. Gruppi di materiali: 1.1, 1.2 lamiere fino a 12000 mm, travi fino a 12000 mm. Spessori: BW - FW da 3 mm. a 24 mm. Classe: EXC 3. Metodo di dichiarazione CE: ZA 3.3, ZA 3.4.</t>
  </si>
  <si>
    <t>Componenti in acciaio al carbonio saldati per la realizzazione di strutture. Processi di saldatura: 121, 135. Gruppi di materiali: 1.1, 1.2 - lamiere fino a 3000x1500 mm, travi fino a 40000 mm. Spessori: FW da 3 mm. a 100 mm, BW &gt;= 5 mm. Classe: EXC 3. Metodo di dichiarazione CE: ZA 3.4, ZA 3.5.</t>
  </si>
  <si>
    <t>Componenti in acciaio al carbonio saldati per la realizzazione di strutture di carpenteria metallica. Processi di saldatura: 135. Gruppi di materiali: 1.1, 1.2. Spessori: BW 3-24 mm, FW 3-24 mm. Classe: EXC 2. Metodo di dichiarazione CE: ZA 3.4.</t>
  </si>
  <si>
    <t>Componenti in acciaio al carbonio per la realizzazione di strutture. Processi di saldatura: 135. Gruppi di materiali: 1.1, 1.2. Spessori: 135 FW (3-24 mm). Classe: EXC 2. Metodo di dichiarazione CE: ZA 3.4.</t>
  </si>
  <si>
    <t>Componenti in acciaio al carbonio saldati per la realizzazione di strutture di carpenteria metallica. Processi di saldatura: 135. Gruppi di materiali: 1.1, 1.2. Spessori: 135 BW (3-24 mm) - 135 FW (ml &gt;= 5 mm - sl 3-12,6 mm). Classe: EXC 3. Metodo di dichiarazione CE: ZA 3.4.</t>
  </si>
  <si>
    <t>Componenti in acciaio al carbonio saldati per la realizzazione di strutture di carpenteria metallica. Processi di saldatura: 135. Gruppi di materiali: 1.1, 1.2. Spessori: FW sl 3-20 mm tubi, 3-30 mm piastre. Classe: EXC 2. Metodo di dichiarazione CE: ZA 3.4.</t>
  </si>
  <si>
    <t>Componenti in acciaio al carbonio saldati per la realizzazione di strutture di carpenteria metallica. Processi di saldatura: 135. Gruppi di materiali: 1.1, 1.2. Spessori: BW-FW (3-24 mm). Classe: EXC 2. Metodo di dichiarazione CE: ZA 3.4.</t>
  </si>
  <si>
    <t>Componenti in acciaio al carbonio per la realizzazione di strutture. Processi di saldatura: 135. Gruppi di materiali: 1.1, 1.2. Spessori: FW (3-24 mm). Classe: EXC 2. Metodo di dichiarazione CE: ZA 3.4.</t>
  </si>
  <si>
    <t>Componenti in acciaio al carbonio per la realizzazione di strutture. Processi di saldatura: 135. Gruppi di materiali: 1.1, 1.2. Spessori: BW-FW (3-24 mm). Classe: EXC 2. Metodo di dichiarazione CE: ZA 3.4.</t>
  </si>
  <si>
    <t>Strutture saldate in Carpenteria metallica. Processi di saldatura: 135. Gruppi di materiali: 1.1, 1.2. Spessori: BW - FW (3-16 mm). Classe: EXC 2. Metodo di dichiarazione CE: ZA 3.4.</t>
  </si>
  <si>
    <t>Componenti in acciaio al carbonio saldati per la realizzazione di strutture. Processi di saldatura: 135. Gruppi di materiali: 1.1, 1.2. Spessori: Lamiere fino a 3000 mm e travi fino a 12000 mm, sp. fino a 30 mm - BW (7,5-30) mm- FW (3-30) mm. Classe: EXC 3. Metodo di dichiarazione CE: ZA 3.4, ZA 3.5.</t>
  </si>
  <si>
    <t>Componenti in acciaio al carbonio per la realizzazione di strutture. Processi di saldatura: 135. Gruppi di materiali: 1.1, 1.2. Spessori: BW-FW (3 - 24) mm. Classe: EXC 3. Metodo di dichiarazione CE: ZA 3.4.</t>
  </si>
  <si>
    <t>Componenti strutturali saldati in acciaio al carbonio. Processi di saldatura: 136; Gruppi di materiali: Gruppo 1 – Sottogruppo 1.1 / 1.2; Spessori: FW = 3 mm; Classe: EXC3; Metodo di marcatura e dichiarazione CE: Metodo 3a - Allegato ZA 3.4.</t>
  </si>
  <si>
    <t>Componenti in acciaio al carbonio destinati alla realizzazione di strutture. Processi di saldatura: 135. Gruppi di materiali: 1.1, 1.2. Spessori: da 3 mm a 12 mm FW, da 3 mm a 20 mm BW. Classe: EXC 3. Metodo di dichiarazione CE: ZA 3.4.</t>
  </si>
  <si>
    <t>Tipologia di componenti strutturali: Componenti in acciaio fino a S550GD destinati alla realizzazione di sistemi di scaffalatura (Autoportanti, Bibloc, DriveIn, LightBiBloc, Cantilever).
Gruppi di materiali: Gruppo 1 / sottogruppo 1.1, 1.2, 1.3
Classe: EXC 3. 
Metodo di marcatura e dichiarazione CE:  ZA 3.3 - ZA 3.5 – metodo 2 e 3b</t>
  </si>
  <si>
    <t>Componenti in acciaio al carbonio saldati destinati alla realizzazione di strutture. Processi di saldatura: 135. Gruppi di materiali: 1.1, 1.2. Spessori: &gt; 3 mm FW. Classe: EXC 3. Metodo di dichiarazione CE: ZA 3.4.</t>
  </si>
  <si>
    <t>Componenti in acciaio al carbonio e inossidabile saldati per la realizzazione di strutture. Processi di saldatura: 135. Gruppi di materiali: 1.1, 1.2, 1.4. Spessori: Lamiere e travi fino a 12000 mm, spessori sino a 30mm, BW 3-20 mm; FW &gt;=5 mm. Classe: EXC 3. Metodo di dichiarazione CE: ZA 3.4, ZA 3.5.</t>
  </si>
  <si>
    <t>Componenti strutturali in acciaio al carbonio saldato. Processi di saldatura: 135; Gruppi di materiali: Gruppo 1 - Sottogruppi 1.1 - 1.2; Spessori: BW 3-24mm; FW 3-24mm; Classe: EXC2; Metodo di marcatura e dichiarazione CE: ZA 3.4 – Metodo 3a; ZA 3.5 – Metodo 3b.</t>
  </si>
  <si>
    <t>Componenti strutturali saldati in acciaio al carbonio. Processi di saldatura: 135; Gruppi di materiali: Gruppo 1 – Sottogruppi: 1.1 / 1.2; Spessori: BW: 3 ÷ 62 mm; FW: = 5 mm; Classe: EXC3; Metodo di marcatura e dichiarazione CE: ZA 3.4 – Metodo 3a.</t>
  </si>
  <si>
    <t>Componenti in acciaio al carbonio saldati destinati alla realizzazione di strutture. Processi di saldatura: 135. Gruppi di materiali: 1.1, 1.2. Spessore: FW &gt;= 5 - BW da 3 a 24 mm. Classe: EXC 2. Metodo di dichiarazione: 3a.</t>
  </si>
  <si>
    <t>Componenti in acciaio al carbonio saldati destinati alla realizzazione di strutture.
Processi di saldatura: 135. Gruppi di materiali: Gruppo 1 / sottogruppo 1.1, 1.2. Spessori: Verga fino a 12000 mm; lamiere fino a 3000 x 12000 mm; spessori saldati: FW da 3 a 24; BW &gt;=3. Classe: EXC 3. Metodo di marcatura e dichiarazione CE:  ZA 3.4 – metodo 3A.</t>
  </si>
  <si>
    <t>Componenti in acciaio saldato destinati alla realizzazione di strutture. Processi di saldatura: 135. Gruppi di materiali: 1.1, 1.2. Spessore: FW ml da 5 mm, FW sl da 3 mm a 10, BW ml da 3 mm a 24 mm. Classe: EXC4. Metodo di dichiarazione CE: ZA 3.5.</t>
  </si>
  <si>
    <t>Componenti e assemblati per telai e tende in acciaio saldato, travi e lamiere fino a 12000 mm e spessore fino a 30 mm. Processi di saldatura: 135. Gruppi di materiali: 1.1, 1.2. Spessore: FW &gt;= 4 mm, BW da 4 a 30 mm. Classe: EXC 3. Metodo di dichiarazione CE: ZA 3.5. Componenti in alluminio non saldati destinati alla realizzazione di strutture, travi e lamiere fino a 12000 mm e spessore fino a 5 mm. Gruppi di materiali: 22.4 Classe: EXC 3. Metodo di dichiarazione CE: ZA 3.5.</t>
  </si>
  <si>
    <t>Archimede Company srl</t>
  </si>
  <si>
    <t>TECNOFER DI DI RUOCCO RAFFAELE</t>
  </si>
  <si>
    <t>O.M.I.R. SRL</t>
  </si>
  <si>
    <t>CELLINO ANGELO</t>
  </si>
  <si>
    <t>F.P. LAVORAZIONI METALLICHE S.N.C. DI LAGIOIA FRANCESCO &amp; C.</t>
  </si>
  <si>
    <t>EDILSMA S.R.L.</t>
  </si>
  <si>
    <t xml:space="preserve">Via Nicolò Copernico, 11 </t>
  </si>
  <si>
    <t xml:space="preserve">Flero </t>
  </si>
  <si>
    <t xml:space="preserve">BS </t>
  </si>
  <si>
    <t>CPR-4794</t>
  </si>
  <si>
    <t>CPR-4670</t>
  </si>
  <si>
    <t>CPR-4666</t>
  </si>
  <si>
    <t>CPR-4130</t>
  </si>
  <si>
    <t>CPR-4671</t>
  </si>
  <si>
    <t>CPR-4365</t>
  </si>
  <si>
    <t>CPR-2613</t>
  </si>
  <si>
    <t>CPR-2619</t>
  </si>
  <si>
    <t>CPR-2633</t>
  </si>
  <si>
    <t>CPR-2639</t>
  </si>
  <si>
    <t>CPR-2641</t>
  </si>
  <si>
    <t>CPR-2650</t>
  </si>
  <si>
    <t>CPR-2660</t>
  </si>
  <si>
    <t>CPR-2668</t>
  </si>
  <si>
    <t>CPR-2673</t>
  </si>
  <si>
    <t>CPR-2674</t>
  </si>
  <si>
    <t>CPR-2676</t>
  </si>
  <si>
    <t>CPR-2683</t>
  </si>
  <si>
    <t>CPR-2689</t>
  </si>
  <si>
    <t>CPR-2695</t>
  </si>
  <si>
    <t>CPR-2696</t>
  </si>
  <si>
    <t>CPR-2697</t>
  </si>
  <si>
    <t>CPR-2699</t>
  </si>
  <si>
    <t>CPR-2703</t>
  </si>
  <si>
    <t>CPR-2704</t>
  </si>
  <si>
    <t>CPR-2708</t>
  </si>
  <si>
    <t>CPR-2709</t>
  </si>
  <si>
    <t>CPR-2713</t>
  </si>
  <si>
    <t>CPR-2715</t>
  </si>
  <si>
    <t>CPR-2716</t>
  </si>
  <si>
    <t>CPR-2717</t>
  </si>
  <si>
    <t>CPR-2719</t>
  </si>
  <si>
    <t>CPR-2720</t>
  </si>
  <si>
    <t>CPR-2721</t>
  </si>
  <si>
    <t>CPR-2723</t>
  </si>
  <si>
    <t>CPR-2727</t>
  </si>
  <si>
    <t>CPR-2730</t>
  </si>
  <si>
    <t>CPR-2731</t>
  </si>
  <si>
    <t>CPR-2732</t>
  </si>
  <si>
    <t>CPR-2737</t>
  </si>
  <si>
    <t>CPR-2742</t>
  </si>
  <si>
    <t>CPR-2745</t>
  </si>
  <si>
    <t>CPR-2747</t>
  </si>
  <si>
    <t>CPR-2748</t>
  </si>
  <si>
    <t>CPR-2750</t>
  </si>
  <si>
    <t>CPR-2754</t>
  </si>
  <si>
    <t>CPR-2755</t>
  </si>
  <si>
    <t>CPR-2777</t>
  </si>
  <si>
    <t>CPR-2778</t>
  </si>
  <si>
    <t>CPR-2780</t>
  </si>
  <si>
    <t>CPR-2781</t>
  </si>
  <si>
    <t>CPR-2782</t>
  </si>
  <si>
    <t>CPR-2785</t>
  </si>
  <si>
    <t>CPR-2786</t>
  </si>
  <si>
    <t>CPR-2796</t>
  </si>
  <si>
    <t>CPR-2797</t>
  </si>
  <si>
    <t>CPR-2798</t>
  </si>
  <si>
    <t>CPR-2799</t>
  </si>
  <si>
    <t>CPR-2802</t>
  </si>
  <si>
    <t>CPR-2804</t>
  </si>
  <si>
    <t>CPR-2873</t>
  </si>
  <si>
    <t>CPR-2874</t>
  </si>
  <si>
    <t>CPR-2875</t>
  </si>
  <si>
    <t>CPR-2876</t>
  </si>
  <si>
    <t>CPR-2877</t>
  </si>
  <si>
    <t>CPR-2879</t>
  </si>
  <si>
    <t>CPR-2880</t>
  </si>
  <si>
    <t>CPR-2885</t>
  </si>
  <si>
    <t>CPR-2886</t>
  </si>
  <si>
    <t>CPR-2888</t>
  </si>
  <si>
    <t>CPR-2890</t>
  </si>
  <si>
    <t>CPR-2892</t>
  </si>
  <si>
    <t>CPR-2893</t>
  </si>
  <si>
    <t>CPR-2913</t>
  </si>
  <si>
    <t>CPR-2915</t>
  </si>
  <si>
    <t>CPR-2918</t>
  </si>
  <si>
    <t>CPR-2920</t>
  </si>
  <si>
    <t>CPR-2938</t>
  </si>
  <si>
    <t>CPR-2940</t>
  </si>
  <si>
    <t>CPR-2941</t>
  </si>
  <si>
    <t>CPR-2943</t>
  </si>
  <si>
    <t>CPR-2944</t>
  </si>
  <si>
    <t>CPR-2947</t>
  </si>
  <si>
    <t>CPR-2956</t>
  </si>
  <si>
    <t>CPR-2958</t>
  </si>
  <si>
    <t>CPR-30004</t>
  </si>
  <si>
    <t>CPR-30005</t>
  </si>
  <si>
    <t>CPR-30006</t>
  </si>
  <si>
    <t>CPR-30007</t>
  </si>
  <si>
    <t>CPR-30008</t>
  </si>
  <si>
    <t>CPR-30009</t>
  </si>
  <si>
    <t>CPR-30010</t>
  </si>
  <si>
    <t>CPR-30012</t>
  </si>
  <si>
    <t>CPR-30013</t>
  </si>
  <si>
    <t>CPR-30014</t>
  </si>
  <si>
    <t>CPR-30017</t>
  </si>
  <si>
    <t>CPR-30018</t>
  </si>
  <si>
    <t>CPR-30021</t>
  </si>
  <si>
    <t>CPR-30022</t>
  </si>
  <si>
    <t>CPR-30030</t>
  </si>
  <si>
    <t>CPR-30032</t>
  </si>
  <si>
    <t>CPR-30035</t>
  </si>
  <si>
    <t>CPR-30037</t>
  </si>
  <si>
    <t>CPR-3006</t>
  </si>
  <si>
    <t>CPR-3008</t>
  </si>
  <si>
    <t>CPR-3009</t>
  </si>
  <si>
    <t>CPR-3010</t>
  </si>
  <si>
    <t>CPR-3070</t>
  </si>
  <si>
    <t>CPR-3071</t>
  </si>
  <si>
    <t>CPR-3072</t>
  </si>
  <si>
    <t>CPR-3074</t>
  </si>
  <si>
    <t>CPR-3076</t>
  </si>
  <si>
    <t>CPR-3077</t>
  </si>
  <si>
    <t>CPR-3078</t>
  </si>
  <si>
    <t>CPR-3123</t>
  </si>
  <si>
    <t>CPR-3124</t>
  </si>
  <si>
    <t>CPR-3143</t>
  </si>
  <si>
    <t>CPR-3144</t>
  </si>
  <si>
    <t>CPR-3145</t>
  </si>
  <si>
    <t>CPR-3146</t>
  </si>
  <si>
    <t>CPR-3151</t>
  </si>
  <si>
    <t>CPR-3216</t>
  </si>
  <si>
    <t>CPR-3219</t>
  </si>
  <si>
    <t>CPR-3220</t>
  </si>
  <si>
    <t>CPR-3221</t>
  </si>
  <si>
    <t>CPR-3222</t>
  </si>
  <si>
    <t>CPR-3264</t>
  </si>
  <si>
    <t>CPR-3265</t>
  </si>
  <si>
    <t>CPR-3266</t>
  </si>
  <si>
    <t>CPR-3268</t>
  </si>
  <si>
    <t>CPR-3270</t>
  </si>
  <si>
    <t>CPR-3271</t>
  </si>
  <si>
    <t>CPR-3272</t>
  </si>
  <si>
    <t>CPR-3273</t>
  </si>
  <si>
    <t>CPR-3296</t>
  </si>
  <si>
    <t>CPR-3297</t>
  </si>
  <si>
    <t>CPR-3298</t>
  </si>
  <si>
    <t>CPR-3299</t>
  </si>
  <si>
    <t>CPR-3300</t>
  </si>
  <si>
    <t>CPR-3301</t>
  </si>
  <si>
    <t>CPR-3303</t>
  </si>
  <si>
    <t>CPR-3304</t>
  </si>
  <si>
    <t>CPR-3305</t>
  </si>
  <si>
    <t>CPR-3360</t>
  </si>
  <si>
    <t>CPR-3361</t>
  </si>
  <si>
    <t>CPR-3363</t>
  </si>
  <si>
    <t>CPR-3364</t>
  </si>
  <si>
    <t>CPR-3365</t>
  </si>
  <si>
    <t>CPR-3366</t>
  </si>
  <si>
    <t>CPR-3368</t>
  </si>
  <si>
    <t>CPR-3391</t>
  </si>
  <si>
    <t>CPR-3392</t>
  </si>
  <si>
    <t>CPR-3394</t>
  </si>
  <si>
    <t>CPR-3395</t>
  </si>
  <si>
    <t>CPR-3396</t>
  </si>
  <si>
    <t>CPR-3399</t>
  </si>
  <si>
    <t>CPR-3400</t>
  </si>
  <si>
    <t>CPR-3401</t>
  </si>
  <si>
    <t>CPR-3402</t>
  </si>
  <si>
    <t>CPR-3403</t>
  </si>
  <si>
    <t>CPR-3405</t>
  </si>
  <si>
    <t>CPR-3406</t>
  </si>
  <si>
    <t>CPR-3407</t>
  </si>
  <si>
    <t>CPR-3408</t>
  </si>
  <si>
    <t>CPR-3409</t>
  </si>
  <si>
    <t>CPR-3462</t>
  </si>
  <si>
    <t>CPR-3463</t>
  </si>
  <si>
    <t>CPR-3464</t>
  </si>
  <si>
    <t>CPR-3466</t>
  </si>
  <si>
    <t>CPR-3467</t>
  </si>
  <si>
    <t>CPR-3469</t>
  </si>
  <si>
    <t>CPR-3470</t>
  </si>
  <si>
    <t>CPR-3471</t>
  </si>
  <si>
    <t>CPR-3472</t>
  </si>
  <si>
    <t>CPR-3473</t>
  </si>
  <si>
    <t>CPR-3474</t>
  </si>
  <si>
    <t>CPR-3475</t>
  </si>
  <si>
    <t>CPR-3476</t>
  </si>
  <si>
    <t>CPR-3477</t>
  </si>
  <si>
    <t>CPR-3479</t>
  </si>
  <si>
    <t>CPR-3480</t>
  </si>
  <si>
    <t>CPR-3481</t>
  </si>
  <si>
    <t>CPR-3482</t>
  </si>
  <si>
    <t>CPR-3483</t>
  </si>
  <si>
    <t>CPR-3485</t>
  </si>
  <si>
    <t>CPR-3486</t>
  </si>
  <si>
    <t>CPR-3487</t>
  </si>
  <si>
    <t>CPR-3488</t>
  </si>
  <si>
    <t>CPR-3489</t>
  </si>
  <si>
    <t>CPR-3491</t>
  </si>
  <si>
    <t>CPR-4114</t>
  </si>
  <si>
    <t>CPR-4117</t>
  </si>
  <si>
    <t>CPR-4118</t>
  </si>
  <si>
    <t>CPR-4119</t>
  </si>
  <si>
    <t>CPR-4120</t>
  </si>
  <si>
    <t>CPR-4121</t>
  </si>
  <si>
    <t>CPR-4123</t>
  </si>
  <si>
    <t>CPR-4124</t>
  </si>
  <si>
    <t>CPR-4125</t>
  </si>
  <si>
    <t>CPR-4126</t>
  </si>
  <si>
    <t>CPR-4127</t>
  </si>
  <si>
    <t>CPR-4128</t>
  </si>
  <si>
    <t>CPR-4129</t>
  </si>
  <si>
    <t>CPR-4131</t>
  </si>
  <si>
    <t>CPR-4132</t>
  </si>
  <si>
    <t>CPR-4133</t>
  </si>
  <si>
    <t>CPR-4361</t>
  </si>
  <si>
    <t>CPR-4362</t>
  </si>
  <si>
    <t>CPR-4363</t>
  </si>
  <si>
    <t>CPR-4364</t>
  </si>
  <si>
    <t>CPR-4366</t>
  </si>
  <si>
    <t>CPR-4367</t>
  </si>
  <si>
    <t>CPR-4368</t>
  </si>
  <si>
    <t>CPR-4369</t>
  </si>
  <si>
    <t>CPR-4370</t>
  </si>
  <si>
    <t>CPR-4582</t>
  </si>
  <si>
    <t>CPR-4583</t>
  </si>
  <si>
    <t>CPR-4584</t>
  </si>
  <si>
    <t>CPR-4585</t>
  </si>
  <si>
    <t>CPR-4586</t>
  </si>
  <si>
    <t>CPR-4587</t>
  </si>
  <si>
    <t>CPR-4588</t>
  </si>
  <si>
    <t>CPR-4589</t>
  </si>
  <si>
    <t>CPR-4590</t>
  </si>
  <si>
    <t>CPR-4591</t>
  </si>
  <si>
    <t>CPR-4653</t>
  </si>
  <si>
    <t>CPR-4654</t>
  </si>
  <si>
    <t>CPR-4660</t>
  </si>
  <si>
    <t>CPR-4661</t>
  </si>
  <si>
    <t>CPR-4662</t>
  </si>
  <si>
    <t>CPR-4663</t>
  </si>
  <si>
    <t>CPR-4664</t>
  </si>
  <si>
    <t>CPR-4667</t>
  </si>
  <si>
    <t>CPR-4668</t>
  </si>
  <si>
    <t>CPR-4669</t>
  </si>
  <si>
    <t>CPR-4672</t>
  </si>
  <si>
    <t>CPR-4787</t>
  </si>
  <si>
    <t>CPR-4788</t>
  </si>
  <si>
    <t>CPR-4789</t>
  </si>
  <si>
    <t>CPR-4790</t>
  </si>
  <si>
    <t>CPR-4791</t>
  </si>
  <si>
    <t>CPR-4793</t>
  </si>
  <si>
    <t>CPR-4795</t>
  </si>
  <si>
    <t>CPR-4796</t>
  </si>
  <si>
    <t>CPR-7268</t>
  </si>
  <si>
    <t>CPR-7281</t>
  </si>
  <si>
    <t>CPR-7284</t>
  </si>
  <si>
    <t>CPR-7325</t>
  </si>
  <si>
    <t>CPR-7343</t>
  </si>
  <si>
    <t>CPR-7345</t>
  </si>
  <si>
    <t>CPR-7346</t>
  </si>
  <si>
    <t>CPR-7347</t>
  </si>
  <si>
    <t>CPR-7348</t>
  </si>
  <si>
    <t>CPR-7349</t>
  </si>
  <si>
    <t>CPR-7350</t>
  </si>
  <si>
    <t>CPR-7351</t>
  </si>
  <si>
    <t>CPR-7509</t>
  </si>
  <si>
    <t>CPR-7510</t>
  </si>
  <si>
    <t>CPR-7548</t>
  </si>
  <si>
    <t>CPR-7550</t>
  </si>
  <si>
    <t>CPR-7551</t>
  </si>
  <si>
    <t>CPR-7552</t>
  </si>
  <si>
    <t>CPR-7554</t>
  </si>
  <si>
    <t>CPR-7592</t>
  </si>
  <si>
    <t>CPR-7594</t>
  </si>
  <si>
    <t>CPR-7595</t>
  </si>
  <si>
    <t>CPR-7596</t>
  </si>
  <si>
    <t>CPR-7597</t>
  </si>
  <si>
    <t>CPR-7599</t>
  </si>
  <si>
    <t>CPR-7600</t>
  </si>
  <si>
    <t>CPR-7601</t>
  </si>
  <si>
    <t>CPR-7645</t>
  </si>
  <si>
    <t>CPR-7646</t>
  </si>
  <si>
    <t>CPR-7647</t>
  </si>
  <si>
    <t>CPR-7649</t>
  </si>
  <si>
    <t>CPR-7651</t>
  </si>
  <si>
    <t>CPR-7652</t>
  </si>
  <si>
    <t>CPR-7654</t>
  </si>
  <si>
    <t>CPR-7762</t>
  </si>
  <si>
    <t>CPR-7765</t>
  </si>
  <si>
    <t>CPR-7766</t>
  </si>
  <si>
    <t>CPR-7767</t>
  </si>
  <si>
    <t>CPR-7772</t>
  </si>
  <si>
    <t>CPR-7773</t>
  </si>
  <si>
    <t>CPR-7774</t>
  </si>
  <si>
    <t>CPR-7779</t>
  </si>
  <si>
    <t>CPR-7805</t>
  </si>
  <si>
    <t>CPR-7806</t>
  </si>
  <si>
    <t>CPR-7807</t>
  </si>
  <si>
    <t>CPR-7808</t>
  </si>
  <si>
    <t>CPR-7809</t>
  </si>
  <si>
    <t>CPR-7811</t>
  </si>
  <si>
    <t>CPR-7812</t>
  </si>
  <si>
    <t>CPR-7814</t>
  </si>
  <si>
    <t>CPR-7851</t>
  </si>
  <si>
    <t>CPR-7853</t>
  </si>
  <si>
    <t>CPR-7855</t>
  </si>
  <si>
    <t>CPR-7856</t>
  </si>
  <si>
    <t>CPR-7858</t>
  </si>
  <si>
    <t>CPR-7873</t>
  </si>
  <si>
    <t>CPR-7874</t>
  </si>
  <si>
    <t>CPR-7876</t>
  </si>
  <si>
    <t>CPR-7878</t>
  </si>
  <si>
    <t>CPR-7881</t>
  </si>
  <si>
    <t>CPR-7882</t>
  </si>
  <si>
    <t>CPR-7927</t>
  </si>
  <si>
    <t>CPR-7928</t>
  </si>
  <si>
    <t>CPR-7929</t>
  </si>
  <si>
    <t>CPR-7931</t>
  </si>
  <si>
    <t>CPR-7932</t>
  </si>
  <si>
    <t>CPR-7933</t>
  </si>
  <si>
    <t>CPR-7934</t>
  </si>
  <si>
    <t>CPR-7935</t>
  </si>
  <si>
    <t>CPR-7993</t>
  </si>
  <si>
    <t>CPR-7994</t>
  </si>
  <si>
    <t>CPR-7995</t>
  </si>
  <si>
    <t>Componenti in acciaio al carbonio per la realizzazione di strutture. Processi di saldatura: 111. Gruppi di materiali: 1.1, 1.2. Spessori: BW 3-24mm, FW &gt;=5 mm. Classe: EXC 3. Metodo di dichiarazione CE: ZA 3.4</t>
  </si>
  <si>
    <t xml:space="preserve">Viale Turati Parco Fiorito, 33 </t>
  </si>
  <si>
    <t xml:space="preserve">Giugliano in Campania </t>
  </si>
  <si>
    <t>Componenti in acciaio al carbonio saldati per la realizzazione di strutture. Processi di saldatura: 135. Gruppi di materiali: 1.1. Spessori: BW 3-24 mm, FW 3-40 mm. Classe: EXC 3. Metodo di dichiarazione CE: ZA 3.4.</t>
  </si>
  <si>
    <t>VIA CROCE GRAGNANO 64/B</t>
  </si>
  <si>
    <t xml:space="preserve">SANT'ANTONIO ABATE </t>
  </si>
  <si>
    <t>Strutture saldate in Carpenteria metallica. Processi di saldatura: 135. Gruppi di materiali: 8.1. Spessori: BW-FW (3-22,4 mm). Classe: EXC 2. Metodo di dichiarazione CE: ZA 3.4.</t>
  </si>
  <si>
    <t xml:space="preserve">Via Commercio, 27 </t>
  </si>
  <si>
    <t xml:space="preserve">Pozzolo Formigaro </t>
  </si>
  <si>
    <t>Componenti in acciaio al carbonio saldati per la realizzazione di strutture. Processi di saldatura: 135. Gruppi di materiali: 1.1, 1.2. Spessori: 135 FW &gt;= 5 mm. Classe: EXC 2. Metodo di dichiarazione CE: ZA 3.4.</t>
  </si>
  <si>
    <t xml:space="preserve">S.S.7 KM.700 C.DA BIONDO </t>
  </si>
  <si>
    <t xml:space="preserve">LATIANO </t>
  </si>
  <si>
    <t>Componenti in acciaio al carbonio saldati per la realizzazione di strutture. Processi di saldatura: 135, 141. Gruppi di materiali: 1.1. Spessori: 135 BW da 1,0 a 3,0 mm, 141 BW da 1,0 a 12,0 mm - FW &gt;= 2,0 mm. Classe: EXC 1. Metodo di dichiarazione CE: ZA 3.4.</t>
  </si>
  <si>
    <t>VIA CESARE BATTISTI, 9</t>
  </si>
  <si>
    <t>MORNAGO</t>
  </si>
  <si>
    <t>Componenti in acciaio al carbonio saldati per la realizzazione di strutture. Processi di saldatura: 138. Gruppi di materiali: 1.1, 1.2. Spessori: FW &gt;= 3 mm - BW da 6 a 24 mm. Classe: EXC 2. Metodo di dichiarazione CE: ZA 3.4.</t>
  </si>
  <si>
    <t xml:space="preserve">VIA SAN GIOVANNI A CAMPO, 25 </t>
  </si>
  <si>
    <t xml:space="preserve">MUGNANO DI NAPOLI </t>
  </si>
  <si>
    <t>Tipologia di componenti strutturali: Componenti strutturali in acciaio al carbonio; Processi di lavorazione: Saldatura, taglio a freddo, foratura (perforazione e punzonatura) e formatura a freddo. Processi di saldatura: 135; Gruppi di materiali: Gruppo 1; sottogruppi 1.1, 1.2; Campo dimensionale: -; Spessori saldati: BW 3÷24 mm; FW 3÷12 mm; Classe: EXC 2; Metodo di marcatura e dichiarazione CE: ZA 3.4 – metodo 3A.</t>
  </si>
  <si>
    <t>CPR-5547</t>
  </si>
  <si>
    <t>TRE ESSE CARPENTERIA METALLICA S.R.L.</t>
  </si>
  <si>
    <t>CPR-5548</t>
  </si>
  <si>
    <t>Tipologia di componenti strutturali: Componenti in acciaio al carbonio saldati e tagliati termicamente per la realizzazione di strutture di carpenteria metallica. Processi di lavorazione: Taglio termico, saldatura, verniciatura e metallizzazione. Processi di saldatura: 111, 121, 135, 141; Gruppi di materiali: Gruppo 1; Gruppo 2; Gruppo 3 / sottogruppi 3.1, 3.2; Campo dimensionale: Lamiere fino a 12000 mm spessore fino a 400 mm; Travi fino a 12000 mm e HIB 400 x 400 mm scatolati; Spessori saldati: BW 3÷400 mm; FW nessun limite; Classe: EXC 4. Metodo di marcatura e dichiarazione CE: ZA 3.4 – metodo 3A.</t>
  </si>
  <si>
    <t>POTENZA PICENA</t>
  </si>
  <si>
    <t>CONTRADA MARIGNANO SNC</t>
  </si>
  <si>
    <t>CPR-2543</t>
  </si>
  <si>
    <t>Componenti in acciaio al carbonio saldati destinati alla realizzazione di strutture. Processi di saldatura: 135.  Gruppi di materiali: 1.1. Spessore: FW fino a 14 mm. Classe: Exc 2. Metodo di dichiarazione: 3a.</t>
  </si>
  <si>
    <t>GEA S.n.c. di Artoni Giancarlo &amp; C.</t>
  </si>
  <si>
    <t>Via Novella, 3 Z.I. Corte Tegge</t>
  </si>
  <si>
    <t>42025</t>
  </si>
  <si>
    <t>Cavriago</t>
  </si>
  <si>
    <t>CPR-2582</t>
  </si>
  <si>
    <t>Componenti strutturali in acciaio saldati per la realizzazione di strutture. Processi di saldatura: 135. Gruppi di materiali: 1.1, 1.2. Spessore: BW fino a 24 mm, FW &gt;= 3 mm. Classe EXC 2.</t>
  </si>
  <si>
    <t>MERO CARISSIMO SRL</t>
  </si>
  <si>
    <t>Via Modigliani, 21</t>
  </si>
  <si>
    <t>23813</t>
  </si>
  <si>
    <t>Cortenova</t>
  </si>
  <si>
    <t>Componenti in acciaio al carbonio saldati per la realizzazione di strutture. 
Processi di saldatura: 135.
Gruppi di materiali: 1.1, 1.2.
Spessore: BW da 3 a 24mm, FW da 5mm, FW su tubo da 6,25 a 15mm diam da 60,5mm, su tubo e lamiere da 6 a 14,4mm diam da 30,15mm.
Classe: EXC 3.
Metodo di dichiarazione CE: ZA 3.3, ZA 3.4, ZA 3.5</t>
  </si>
  <si>
    <t>OFFICINE TABARELLI S.r.l.</t>
  </si>
  <si>
    <t>Via Mantova, 235/D</t>
  </si>
  <si>
    <t>46034</t>
  </si>
  <si>
    <t>Borgo Virgilio</t>
  </si>
  <si>
    <t>CPR-2953</t>
  </si>
  <si>
    <t>Componenti in alluminio e componenti in acciaio al carbonio saldati destinati alla realizzazione di strutture. Processi di saldatura: 135.  Gruppi di materiali: acciaio 1.1, 1.2; alluminio EN AW 6060, EN AW 5005. Spessore: BW fino a 24 mm, FW fino a 12 mm. Classe: EXC 2. Metodo di dichiarazione: 3a.</t>
  </si>
  <si>
    <t>LOMI SRL</t>
  </si>
  <si>
    <t>Via Amerigo Vespucci, 7</t>
  </si>
  <si>
    <t>CPR-2954</t>
  </si>
  <si>
    <t>GRIPPA INOX S.r.l.</t>
  </si>
  <si>
    <t>Contrada Candelora</t>
  </si>
  <si>
    <t>74014</t>
  </si>
  <si>
    <t>Laterza</t>
  </si>
  <si>
    <t>CPR-2955</t>
  </si>
  <si>
    <t>Componenti in acciaio al carbonio saldati destinati alla realizzazione di strutture. Processi di saldatura: 135. Gruppi di materiali: 1.1, 1.2. Spessore: FW  &gt;= 5  mm. Classe: EXC 3. Metodo di dichiarazione: 2.</t>
  </si>
  <si>
    <t>NUOVA IMMAGINE 2 SOCIETA' A RESPONSABILITA' LIMITATA SEMPLIFICATA</t>
  </si>
  <si>
    <t>Via S.Matarrese 21/13</t>
  </si>
  <si>
    <t>CPR-3147</t>
  </si>
  <si>
    <t>MARIO SALACOTTI</t>
  </si>
  <si>
    <t>Via Cerreto, 11</t>
  </si>
  <si>
    <t>62031</t>
  </si>
  <si>
    <t>Belforte del Chienti</t>
  </si>
  <si>
    <t>CPR-3269</t>
  </si>
  <si>
    <t>Componenti in acciaio al carbonio e inossidabile saldati destinati alla realizzazione di strutture. Processi di saldatura: 135.  Gruppi di materiali: 1.1, 1.2, 8.1. Spessore: BW da 6 mm a 24 mm, FW &gt;= 3 mm. Classe: EXC 3. Metodo di dichiarazione CE: 3a.</t>
  </si>
  <si>
    <t>DA.MA. COSTRUZIONI METALLICHE S.R.L.</t>
  </si>
  <si>
    <t>Via Cuma, 28</t>
  </si>
  <si>
    <t>80132</t>
  </si>
  <si>
    <t>CPR-3302</t>
  </si>
  <si>
    <t>Componenti in acciaio al carbonio saldato per la realizzazione di strutture. Processi di saldatura: 135. Gruppi di materiali: 1.1, 1.2. Spessore: FW &gt;= 5 mm. Classe: EXC 2. Metodo di dichiarazione CE: 3a.</t>
  </si>
  <si>
    <t>OFFICINE GENNAROLI DI GENNAROLI SPIRIDIONE</t>
  </si>
  <si>
    <t>Via dei Fabbri, 13/15</t>
  </si>
  <si>
    <t>CPR-3484</t>
  </si>
  <si>
    <t>Componenti in acciaio al carbonio saldati per la realizzazione di travi tralicciate in acciaio. Processi di saldatura: 135. Gruppi di materiali: 1.1, 1.2. Spessori: da 3 a 24 mm BW, da 5 mm FW ml. Classe: EXC 4. Metodo di dichiarazione CE: ZA 3.3.</t>
  </si>
  <si>
    <t>ITALTRAVI S.r.l.</t>
  </si>
  <si>
    <t>VIA Giuseppe Abruzzese 42</t>
  </si>
  <si>
    <t>CPR-4115</t>
  </si>
  <si>
    <t>Componenti in acciaio saldati per la realizzazione di strutture. Processi di saldatura: 135. Gruppi di materiali: 1.1, 1.2. Spessori: BW 3-24mm, FW: =3mm. Classe: EXC 3. Metodo di dichiarazione CE: ZA 3.4.</t>
  </si>
  <si>
    <t>Via SS Sannitica  snc</t>
  </si>
  <si>
    <t>81024</t>
  </si>
  <si>
    <t>Maddaloni</t>
  </si>
  <si>
    <t>CPR-7269</t>
  </si>
  <si>
    <t>Componenti in acciaio al carbonio saldati per la realizzazione di strutture. Processi di saldatura: 138. Gruppi di materiali: 1.1, 1.2. Spessore BW da 6 a 24 mm, FW maggiore di 3 mm. Classe EXC 2.</t>
  </si>
  <si>
    <t>CO.SMAR. S.r.l.</t>
  </si>
  <si>
    <t>Via S. Giovanni a Campo, 25</t>
  </si>
  <si>
    <t>80018</t>
  </si>
  <si>
    <t>Mugnano di Napoli</t>
  </si>
  <si>
    <t>CPR-7323</t>
  </si>
  <si>
    <t>Componenti in acciaio al carbonio saldati per la realizzazione di strutture. Processi di saldatura: 135. Gruppi di materiali: 1.1. Spessore: FW uguale o maggiore di 5 mm. Classe EXC 2.</t>
  </si>
  <si>
    <t>BORGHI S.r.l. COSTRUZIONI METALLICHE</t>
  </si>
  <si>
    <t>Via Matteo Maria Boiardo, 9</t>
  </si>
  <si>
    <t>42020</t>
  </si>
  <si>
    <t>Quattro Castella</t>
  </si>
  <si>
    <t>CPR-7857</t>
  </si>
  <si>
    <t>Componenti saldati o bullonati in acciaio al carbonio destinati alla realizzazione di strutture. Processi di saldatura: 135. Gruppi di materiali: 1.1, 1.2.  Spessori: FW &gt;= 4 mm. Classe: EXC 2.</t>
  </si>
  <si>
    <t>PROFESSIONE SERRE S.R.L.</t>
  </si>
  <si>
    <t>Via A. Manzoni</t>
  </si>
  <si>
    <t>84010</t>
  </si>
  <si>
    <t>San Marzano sul Sarno</t>
  </si>
  <si>
    <r>
      <t xml:space="preserve">CASELLE DI RICERCA
</t>
    </r>
    <r>
      <rPr>
        <b/>
        <i/>
        <sz val="11"/>
        <color theme="0"/>
        <rFont val="Calibri"/>
        <family val="2"/>
        <scheme val="minor"/>
      </rPr>
      <t>RESEARCH</t>
    </r>
  </si>
  <si>
    <r>
      <t xml:space="preserve">Numero Certificato
</t>
    </r>
    <r>
      <rPr>
        <b/>
        <i/>
        <sz val="11"/>
        <color theme="0"/>
        <rFont val="Calibri"/>
        <family val="2"/>
        <scheme val="minor"/>
      </rPr>
      <t>Certificate Number</t>
    </r>
  </si>
  <si>
    <r>
      <t xml:space="preserve">Denominazione commerciale prodotto
</t>
    </r>
    <r>
      <rPr>
        <b/>
        <i/>
        <sz val="11"/>
        <color theme="0"/>
        <rFont val="Calibri"/>
        <family val="2"/>
        <scheme val="minor"/>
      </rPr>
      <t>Product commercial name</t>
    </r>
  </si>
  <si>
    <r>
      <t xml:space="preserve">Descrizione prodotto
</t>
    </r>
    <r>
      <rPr>
        <b/>
        <i/>
        <sz val="11"/>
        <color theme="0"/>
        <rFont val="Calibri"/>
        <family val="2"/>
        <scheme val="minor"/>
      </rPr>
      <t>Product description</t>
    </r>
  </si>
  <si>
    <r>
      <t xml:space="preserve">Norma Armonizzata
</t>
    </r>
    <r>
      <rPr>
        <b/>
        <i/>
        <sz val="11"/>
        <color theme="0"/>
        <rFont val="Calibri"/>
        <family val="2"/>
        <scheme val="minor"/>
      </rPr>
      <t>Harmonized Standard</t>
    </r>
  </si>
  <si>
    <r>
      <t xml:space="preserve">Fabbricante
</t>
    </r>
    <r>
      <rPr>
        <b/>
        <i/>
        <sz val="11"/>
        <color theme="0"/>
        <rFont val="Calibri"/>
        <family val="2"/>
        <scheme val="minor"/>
      </rPr>
      <t>Manufacturer</t>
    </r>
  </si>
  <si>
    <r>
      <t xml:space="preserve">Indirizzo
</t>
    </r>
    <r>
      <rPr>
        <b/>
        <i/>
        <sz val="11"/>
        <color theme="0"/>
        <rFont val="Calibri"/>
        <family val="2"/>
        <scheme val="minor"/>
      </rPr>
      <t>Address</t>
    </r>
  </si>
  <si>
    <r>
      <t xml:space="preserve">CAP
</t>
    </r>
    <r>
      <rPr>
        <b/>
        <i/>
        <sz val="11"/>
        <color theme="0"/>
        <rFont val="Calibri"/>
        <family val="2"/>
        <scheme val="minor"/>
      </rPr>
      <t>ZIP</t>
    </r>
  </si>
  <si>
    <r>
      <t xml:space="preserve">Città
</t>
    </r>
    <r>
      <rPr>
        <b/>
        <i/>
        <sz val="11"/>
        <color theme="0"/>
        <rFont val="Calibri"/>
        <family val="2"/>
        <scheme val="minor"/>
      </rPr>
      <t>City</t>
    </r>
  </si>
  <si>
    <r>
      <t xml:space="preserve">Provincia
</t>
    </r>
    <r>
      <rPr>
        <b/>
        <i/>
        <sz val="11"/>
        <color theme="0"/>
        <rFont val="Calibri"/>
        <family val="2"/>
        <scheme val="minor"/>
      </rPr>
      <t>Province</t>
    </r>
  </si>
  <si>
    <r>
      <t xml:space="preserve">Nazione
</t>
    </r>
    <r>
      <rPr>
        <b/>
        <i/>
        <sz val="11"/>
        <color theme="0"/>
        <rFont val="Calibri"/>
        <family val="2"/>
        <scheme val="minor"/>
      </rPr>
      <t>Country</t>
    </r>
  </si>
  <si>
    <r>
      <t xml:space="preserve">Data prima emissione
</t>
    </r>
    <r>
      <rPr>
        <b/>
        <i/>
        <sz val="11"/>
        <color theme="0"/>
        <rFont val="Calibri"/>
        <family val="2"/>
        <scheme val="minor"/>
      </rPr>
      <t>Fiirst issue date</t>
    </r>
  </si>
  <si>
    <r>
      <t xml:space="preserve">Data ultimo aggiornamento
</t>
    </r>
    <r>
      <rPr>
        <b/>
        <i/>
        <sz val="11"/>
        <color theme="0"/>
        <rFont val="Calibri"/>
        <family val="2"/>
        <scheme val="minor"/>
      </rPr>
      <t>Date of last update</t>
    </r>
    <r>
      <rPr>
        <b/>
        <sz val="11"/>
        <color theme="0"/>
        <rFont val="Calibri"/>
        <family val="2"/>
        <scheme val="minor"/>
      </rPr>
      <t xml:space="preserve"> </t>
    </r>
  </si>
  <si>
    <t>GOV</t>
  </si>
  <si>
    <t>Approvato da
Approved by</t>
  </si>
  <si>
    <t>CC PRD</t>
  </si>
  <si>
    <t>Verificato da
Reviewed by</t>
  </si>
  <si>
    <t>COMPLIANCE</t>
  </si>
  <si>
    <t>Emesso da
Issued by</t>
  </si>
  <si>
    <r>
      <t>Agg</t>
    </r>
    <r>
      <rPr>
        <b/>
        <sz val="14"/>
        <color rgb="FF44546A"/>
        <rFont val="Calibri"/>
        <family val="2"/>
        <scheme val="minor"/>
      </rPr>
      <t>iorn</t>
    </r>
    <r>
      <rPr>
        <b/>
        <sz val="14"/>
        <color theme="3"/>
        <rFont val="Calibri"/>
        <family val="2"/>
        <scheme val="minor"/>
      </rPr>
      <t xml:space="preserve">ato il 
</t>
    </r>
    <r>
      <rPr>
        <b/>
        <i/>
        <sz val="12"/>
        <color rgb="FF44546A"/>
        <rFont val="Calibri"/>
        <family val="2"/>
        <scheme val="minor"/>
      </rPr>
      <t>Upgrade on 
[dd/mm/yy]</t>
    </r>
  </si>
  <si>
    <r>
      <rPr>
        <b/>
        <sz val="16"/>
        <color theme="3"/>
        <rFont val="Calibri"/>
        <family val="2"/>
        <scheme val="minor"/>
      </rPr>
      <t>ICIM S.p.A.</t>
    </r>
    <r>
      <rPr>
        <b/>
        <sz val="12"/>
        <color theme="3"/>
        <rFont val="Calibri"/>
        <family val="2"/>
        <scheme val="minor"/>
      </rPr>
      <t xml:space="preserve">
Piazza Don Enrico Mapelli, 75
20099 Sesto San Giovanni (MI) ITA
VAT 12908230159  |  www.icim.it 
P | +39 02 725341  |  E | info@icim.it</t>
    </r>
  </si>
  <si>
    <t>Il presente documento è di prorietà esclusiva di ICIM S.p.A.</t>
  </si>
  <si>
    <t>Ulteriori informazioni possono essere richieste ad ICIM S.p.A. mendiante i contatti seguenti:</t>
  </si>
  <si>
    <t xml:space="preserve"> www.icim.it </t>
  </si>
  <si>
    <t>info@icim.it</t>
  </si>
  <si>
    <t>Site web</t>
  </si>
  <si>
    <t>P</t>
  </si>
  <si>
    <t xml:space="preserve"> +39 02 725341</t>
  </si>
  <si>
    <t>È vietata la riproduzione e qualsivoglia manipolazione o modifica.</t>
  </si>
  <si>
    <t>E</t>
  </si>
  <si>
    <t>This document is the exclusive property of ICIM S.p.A.</t>
  </si>
  <si>
    <t>Reproduction and any manipulation or modification is prohibited.</t>
  </si>
  <si>
    <t>Further information can be requested from ICIM S.p.A. via the following contacts:</t>
  </si>
  <si>
    <t>NOTE LEGALI</t>
  </si>
  <si>
    <t>LEGAL NOTICES</t>
  </si>
  <si>
    <t>ISTRUZIONI DI UTILIZZO</t>
  </si>
  <si>
    <t>INSTRUCTIONS FOR USE</t>
  </si>
  <si>
    <t>Per l'utilizzo del presente documento occorre conoscere uno dei due seguenti parametri:</t>
  </si>
  <si>
    <t>The certificate number that can be taken from the document itself, preceded by the acronym "CPR-"</t>
  </si>
  <si>
    <t>Use as an example those already present in the RICERCA-Research sheet.</t>
  </si>
  <si>
    <t>PEZZI GABRIELE</t>
  </si>
  <si>
    <t>CPR-3398</t>
  </si>
  <si>
    <t>Componenti in acciaio al carbonio saldati destinati alla realizzazione di strutture. Processi di saldatura: 111, 135. Gruppi di materiali: 1.1, 1.2. Spessore: (135) FW &gt;= 3mm, BW da 3 a 24 mm - (111) FW da 3 a 24 mm. Classe: EXC 2. Metodo di dichiarazione: 3A.</t>
  </si>
  <si>
    <t xml:space="preserve">Largo Tito Livio, 9/10 </t>
  </si>
  <si>
    <t>Modigliana</t>
  </si>
  <si>
    <t>FC</t>
  </si>
  <si>
    <t>To use this document you must know one of the following two parameters:</t>
  </si>
  <si>
    <t>Il numero del certificato desumibile dal documento medesimo, preceduto dall'acronimo "CPR-"</t>
  </si>
  <si>
    <t>L'esatto nome della ragione sociale dell'azienda.</t>
  </si>
  <si>
    <t>The exact name of the company.</t>
  </si>
  <si>
    <r>
      <t xml:space="preserve">Cella modificabile
</t>
    </r>
    <r>
      <rPr>
        <i/>
        <sz val="11"/>
        <color rgb="FFFF0000"/>
        <rFont val="Calibri"/>
        <family val="2"/>
        <scheme val="minor"/>
      </rPr>
      <t>Editable cell</t>
    </r>
  </si>
  <si>
    <t>Utilizzare come esempi quelli già presenti nel foglio RICERCA-Research.</t>
  </si>
  <si>
    <r>
      <rPr>
        <b/>
        <sz val="13.5"/>
        <color rgb="FF44546A"/>
        <rFont val="Calibri"/>
        <family val="2"/>
        <scheme val="minor"/>
      </rPr>
      <t>Registro dei certificati EN 1090-1 concessi quale Organismo Notificato N° 0425 a fronte del Reg. 305/2011 (CPR)</t>
    </r>
    <r>
      <rPr>
        <b/>
        <i/>
        <sz val="13.5"/>
        <color rgb="FF44546A"/>
        <rFont val="Calibri"/>
        <family val="2"/>
        <scheme val="minor"/>
      </rPr>
      <t xml:space="preserve">
Register of the Certificates EN 1090-1 granted as Notified Body No. 0425 according to the Reg. 305/2011</t>
    </r>
  </si>
  <si>
    <r>
      <rPr>
        <b/>
        <sz val="12.5"/>
        <color rgb="FF44546A"/>
        <rFont val="Calibri"/>
        <family val="2"/>
        <scheme val="minor"/>
      </rPr>
      <t>Registro dei certificati EN 1090-1 concessi quale Organismo Notificato N° 0425 a fronte del Reg. 305/2011 (CPR)</t>
    </r>
    <r>
      <rPr>
        <b/>
        <i/>
        <sz val="12.5"/>
        <color rgb="FF44546A"/>
        <rFont val="Calibri"/>
        <family val="2"/>
        <scheme val="minor"/>
      </rPr>
      <t xml:space="preserve">
Register of the Certificates EN 1090-1 granted as Notified Body No. 0425 according to the Reg. 305/2011</t>
    </r>
  </si>
  <si>
    <t>RITIRATO / Withdrawn</t>
  </si>
  <si>
    <t>SOSPESO / Suspended</t>
  </si>
  <si>
    <t>VALIDO / Active</t>
  </si>
  <si>
    <t>Via Mutilati e InVALIDO / Activedi del lavoro, 7</t>
  </si>
  <si>
    <r>
      <t xml:space="preserve">Status certificati
</t>
    </r>
    <r>
      <rPr>
        <b/>
        <i/>
        <sz val="11"/>
        <color theme="0"/>
        <rFont val="Calibri"/>
        <family val="2"/>
        <scheme val="minor"/>
      </rPr>
      <t>Status certificates</t>
    </r>
    <r>
      <rPr>
        <b/>
        <sz val="11"/>
        <color theme="0"/>
        <rFont val="Calibri"/>
        <family val="2"/>
        <scheme val="minor"/>
      </rPr>
      <t xml:space="preserve">
(VALIDO / Active; RITIRATO / Withdrawn; SOSPESO / Suspended)</t>
    </r>
  </si>
  <si>
    <r>
      <t xml:space="preserve">Data SOSPENSIONE / RITIRATO
</t>
    </r>
    <r>
      <rPr>
        <b/>
        <i/>
        <sz val="11"/>
        <color theme="0"/>
        <rFont val="Calibri"/>
        <family val="2"/>
        <scheme val="minor"/>
      </rPr>
      <t>Suspended / Withdrawal date</t>
    </r>
  </si>
  <si>
    <t>CPR-30054</t>
  </si>
  <si>
    <t>Tipologia di componenti strutturali: Componenti strutturali di acciaio al carbonio; Processi di saldatura: 135; Gruppi di materiali: Gruppo 1 - sottogruppi 1.1, 1.2; Spessori saldati (range di qualifica): BW, FW ml 3,0 ÷ 24,0 mm; Coordinatore di saldatura: Giovanni Beltramello, Qualifica IWI/IWS, Livello di Competenza C; Classe: EXC 2; Metodo di marcatura e dichiarazione CE: ZA 3.4 – metodo 3A.</t>
  </si>
  <si>
    <t>VIA A. MEUCCI, 7</t>
  </si>
  <si>
    <t>CALVAGESE DELLA RIVIERA</t>
  </si>
  <si>
    <t>CPR-30048</t>
  </si>
  <si>
    <t>Processi di saldatura: 135; Gruppi di materiali: Gruppo 1 / sottogruppi 1.1, 1.2; Campo dimensionale: -; Spessori saldati (range di qualifica): FW e BW 3÷24 mm; Coordinatore di saldatura: Pierpaolo Vessio, Qualifica IWE, Livello di Competenza C; Classe: EXC 3; Metodo di marcatura e dichiarazione CE: ZA 3.4 – metodo 3A.</t>
  </si>
  <si>
    <t>L'ARTE DEL FERRO DI TODISCO MAURO &amp; C. S.N.C.</t>
  </si>
  <si>
    <t>STRADA PROVINCIALE PER RUVO 13 I, 6/7 ZONA ARTIGIANALE</t>
  </si>
  <si>
    <t>BISCEGLIE</t>
  </si>
  <si>
    <t>CPR-30049</t>
  </si>
  <si>
    <t>Tipologia di componenti strutturali: Componenti strutturali in acciaio al carbonio.
Processi di saldatura: 135; Gruppi di materiali: Gruppo 1 / sottogruppi 1.1, 1.2; Campo dimensionale: -; Spessori saldati (range di qualifica): FW 3÷40 mm (da limitare in base al CS); Coordinatore di saldatura: Michele Susco, Qualifica IWI, Livello di Competenza B; Classe: EXC 2; Metodo di marcatura e dichiarazione CE: ZA 3.4 – metodo 3A.</t>
  </si>
  <si>
    <t>TEMECO SOCIETA' A RESPONSABILITA' LIMITATA</t>
  </si>
  <si>
    <t>STRADA PROVINCIALE 231, 176</t>
  </si>
  <si>
    <t>MODUGNO</t>
  </si>
  <si>
    <t>CPR-30052</t>
  </si>
  <si>
    <t>Tipologia di componenti strutturali: Componenti strutturali di acciaio al carbonio e acciaio inossidabile.
Processi di saldatura: 135; Gruppi di materiali: Gruppo 1 / sottogruppi 1.1, 1.2; Gruppo 8 / sottogruppo 8.1
Campo dimensionale: -; Spessori saldati (range di qualifica): Gruppo 1: FW = 3,0 ÷ 24,0 mm e D = 25,5 mm; BW 3,0 ÷ 24,0 mm; Gruppo 8: FW 3,0 ÷ 30,0 mm e D = 5,0 ÷ 15,0 mm; BW 3,0 ÷ 24,0 mm; Coordinatore di saldatura: Giovanni Beltramello, Qualifica IWI/IWS, Livello di Competenza C; Classe: EXC 2; Metodo di marcatura e dichiarazione CE: ZA 3.4 – metodo 3A.</t>
  </si>
  <si>
    <t>T&amp;G METALWORKS S.R.L. UNIPERSONALE</t>
  </si>
  <si>
    <t>Via Cap. Cav. G. Pegoraro, 3</t>
  </si>
  <si>
    <t>36028</t>
  </si>
  <si>
    <t>Rossano veneto</t>
  </si>
  <si>
    <t>ICIM-1090-030080-00</t>
  </si>
  <si>
    <t>Tipologia di componenti strutturali: Componenti strutturali di acciaio al carbonio; Processi di saldatura: 135; Gruppi di materiali: Gruppo 1 / sottogruppi 1.1, 1.2; Spessori saldati (range di qualifica): (FW ml, t 3,0 ÷ 24,0 mm, D &gt; 500,0 mm e rotante D &gt; 150,0 mm); Coordinatore di saldatura: Stefano Cantalini, qualifica IWE/EWF, Livello di Competenza S; Classe di esecuzione: EXC2; Metodo di marcatura e dichiarazione CE: ZA 3.4 – metodo 3A.</t>
  </si>
  <si>
    <t>ZUCCONI GRAZIANO</t>
  </si>
  <si>
    <t>VIA MACARRE, 9</t>
  </si>
  <si>
    <t>ICIM-1090-030067-00</t>
  </si>
  <si>
    <t>Tipologia di componenti strutturali: Componenti strutturali di acciaio al carbonio e acciaio inossidabile; Campo dimensionale: verghe di profili GRUPPO 1 [H profili 8÷50 mm] e GRUPPO 8 [H profili 14÷320 mm]; Processi di lavorazione: taglio con sega a nastro e perforazione con linea di foratura; Gruppi di materiali: Gruppi 1, 8 / sottogruppi 1.1, 1.2, 8.1; Classe di esecuzione: EXC 4; Metodo di marcatura e dichiarazione CE: ZA 3.4 – metodo 3A.</t>
  </si>
  <si>
    <t>BRONIFER SOCIETA' PER AZIONI</t>
  </si>
  <si>
    <t>LOCALITA' STEFANO, 34</t>
  </si>
  <si>
    <t>27040</t>
  </si>
  <si>
    <t>CIGOGNOLA</t>
  </si>
  <si>
    <t>ICIM-1090-030085-00</t>
  </si>
  <si>
    <t>Tipologia di componenti strutturali: Componenti strutturali di acciaio al carbonio. Processi di saldatura: 135; Gruppi di materiali: Gruppo 1 / sottogruppi 1.1, 1.2; Spessori saldati (range di qualifica): (BW ml, 3,0÷24,0 mm, D&gt;500 mm e rotante D&gt;150 mm) (FW sl, t1 3,15÷12,6 e t2 5,0÷20,0 mm, D1=30,15 e D2=150,0 mm); Coordinatore di saldatura: Stefano Cantalini, qualifica IWE/EWF, Livello di Competenza C; Classe di esecuzione: EXC 3; Metodo di marcatura e dichiarazione CE: ZA 3.4 – metodo 3A.</t>
  </si>
  <si>
    <t>DURANTE S.R.L.</t>
  </si>
  <si>
    <t>FRAZIONE COLLEDORO, SNC</t>
  </si>
  <si>
    <t>64041</t>
  </si>
  <si>
    <t>CASTELLI</t>
  </si>
  <si>
    <t>ICIM-1090-030070-01</t>
  </si>
  <si>
    <t>Tipologia di componenti strutturali: Componenti strutturali di acciaio al carbonio; Processi di saldatura: 135; Gruppi di materiali: Gruppo 1 / sottogruppi 1.1, 1.2; Spessori saldati (range di qualifica): (BW ml 3,0÷24,0 mm, D&gt;150 mm), (FW ml =5,0 mm, D&gt;150 mm), (FW sl 3,0÷10,0 mm, D&gt;150 mm); Coordinatore di saldatura: Antonio Cera, Qualifica TEST ICIM, Livello di Competenza B; Classe di esecuzione: EXC 2; Metodi di marcatura e dichiarazione CE: ZA 3.3 – metodo 2, ZA 3.4 – metodo 3A, ZA 3.5 – metodo 3B.</t>
  </si>
  <si>
    <t>EFFE.DI METALDESING S.R.L.</t>
  </si>
  <si>
    <t>VIA D.INDUSTRIE ANGOLO VIA TAURISANO</t>
  </si>
  <si>
    <t>73059</t>
  </si>
  <si>
    <t>UGENTO</t>
  </si>
  <si>
    <t>ICIM-1090-030081-00</t>
  </si>
  <si>
    <t>Tipologia di componenti strutturali: Componenti strutturali di acciaio al carbonio. Campo dimensionale: lamiere fino a 1500x3000 mm e spessore = 10,0 mm; profili vari H = 250 mm fino a 6000 mm; tubi D = 152 fino a 6000 mm; Processi di saldatura: 135; Gruppi di materiali: Gruppo 1 / sottogruppi 1.1, 1.2; Spessori saldati (range di qualifica): 135[(BW ml, 3,0÷24,0 mm, D&gt;500 mm, D&gt;150 mm PA-PB rotante) (FW sl, 3,0÷40,0 mm, D&gt;500 mm, D=20 mm PA-PB rotante) (FW ml, =5 mm, D&gt;500 mm, D&gt;150 mm PA-PB rotante)]; Coordinatore di saldatura: Giovanni Beltramello, qualifica IWI/IWS, Livello di Competenza C; Classe di esecuzione: EXC 2; Metodo di marcatura e dichiarazione CE: ZA 3.4 – metodo 3A.</t>
  </si>
  <si>
    <t>HELIOS ARREDO URBANO S.R.L</t>
  </si>
  <si>
    <t>VIA DELLE FOSSE, 29</t>
  </si>
  <si>
    <t>31037</t>
  </si>
  <si>
    <t>LORIA</t>
  </si>
  <si>
    <t>ICIM-1090-030084-00</t>
  </si>
  <si>
    <t>Tipologia di componenti strutturali: Componenti strutturali di acciaio al carbonio. Campo dimensionale: lamiere e profili vari = 12000 mm; Processi di saldatura: 135; Gruppi di materiali: Gruppo 1 / sottogruppi 1.1, 1.2; Spessori saldati (range di qualifica): [(BW ml, 3,0÷24,0 mm, D&gt;500 mm e rotante D&gt;150 mm) (FW ml, 3,0÷24,0 mm, &gt;500 mm e rotante D&gt;150 mm)]; Coordinatori di saldatura: [Savio Cresta, qualifica Test ICIM (2024), Livello di Competenza S], [Fabio Rossi, qualifica IWE/EWF, Livello di Competenza C]; Classe di esecuzione: EXC 3; Metodo di marcatura e dichiarazione CE: ZA 3.4 – metodo 3A.</t>
  </si>
  <si>
    <t>INSCO S.R.L.</t>
  </si>
  <si>
    <t>VIA REBBA, 2/A</t>
  </si>
  <si>
    <t>15076</t>
  </si>
  <si>
    <t>OVADA</t>
  </si>
  <si>
    <t>ICIM-1090-030076-00</t>
  </si>
  <si>
    <t>Tipologia di componenti strutturali: Componenti strutturali di acciaio al carbonio; Processi di saldatura: 135; Gruppi di materiali: Gruppo 1 / sottogruppi 1.1, 1.2; Spessori saldati (range di qualifica): (FW sl, t1 3,0 ÷ 16,0 mm, t2 3,0 ÷ 20,0 mm, D = 30,15 mm); Coordinatore di saldatura: Stefano Cantalini, qualifica IWE/EWF, Livello di Competenza S; Classe di esecuzione: EXC 3; Metodo di marcatura e dichiarazione CE: ZA 3.4 – metodo 3A.</t>
  </si>
  <si>
    <t>MASAL SRL SEMPLIFICATA</t>
  </si>
  <si>
    <t>LOCALITA' VILLA MATTEI, 65</t>
  </si>
  <si>
    <t>MONTECASSIANO</t>
  </si>
  <si>
    <t>ICIM-1090-030077-00</t>
  </si>
  <si>
    <t>Tipologia di componenti strutturali: Componenti strutturali di acciaio al carbonio.
Campo dimensionale: lamiere = 12000 mm e spessore = 40,0 mm, profili vari H = 300 mm fino a 12000 mm; Processi di saldatura: 111, 135; Gruppi di materiali: Gruppo 1 / sottogruppi 1.1, 1.2; Spessori saldati (range di qualifica): 135[(BW ml, 3,0÷16,0 mm, D&gt;500 mm e rotante D&gt;150 mm) (FW ml, t1 10,0÷40,0 e t2 3,0÷16,0, D=40 mm)], 111 [FW ml 10,0÷40,0 e t2 3,0÷16,0, D=40 mm]; Coordinatore di saldatura: Alessandro Forni, qualifica IWE/EWF, Livello di Competenza C; Classe di esecuzione: EXC 2; Metodo di marcatura e dichiarazione CE: ZA 3.4 – metodo 3A.</t>
  </si>
  <si>
    <t>METALPAV SRL</t>
  </si>
  <si>
    <t>VIA VELLEIA, 21</t>
  </si>
  <si>
    <t>ICIM-1090-030069-00</t>
  </si>
  <si>
    <t>Tipologia di componenti strutturali: Componenti strutturali di acciaio al carbonio; Campo dimensionale: lamiere 1500x3000 con sp. =24 mm, profili vari; Processi di saldatura: 135; Gruppi di materiali: Gruppo 1 / sottogruppi 1.1, 1.2; Spessori saldati (range di qualifica): (BW ml 3,0 ÷ 24,0 mm), (FW sl 3,0 ÷ 24,0 mm); Coordinatore di saldatura: Giovanni Beltramello, Qualifica IWI/IWS, Livello di Competenza C; Classe di esecuzione: EXC 2; Metodo di marcatura e dichiarazione CE: ZA 3.4 – metodo 3A.</t>
  </si>
  <si>
    <t>S.B.A. TECH SRL</t>
  </si>
  <si>
    <t>VIA CASTELLANA VECCHIA, 6</t>
  </si>
  <si>
    <t>QUINTO DI TREVISO</t>
  </si>
  <si>
    <t>ICIM-1090-030066-00</t>
  </si>
  <si>
    <t>Tipologia di componenti strutturali: Componenti strutturali di acciaio al carbonio; Processi di saldatura: 135; Gruppi di materiali: Gruppo 1 / sottogruppi 1.1, 1.2; Spessori saldati (range di qualifica): FW = 3 mm e D = 20 mm; BW 3 ÷ 24 mm e 25 ÷ 100 mm; Coordinatore di saldatura: Giovanni Beltramello, Qualifica IWI/IWS, Livello di Competenza C; Classe: EXC 2; Metodo di marcatura e dichiarazione CE: ZA 3.4 – metodo 3A.</t>
  </si>
  <si>
    <t>SARTORE S.R.L.</t>
  </si>
  <si>
    <t>VIA CASE BIANCHE, 83</t>
  </si>
  <si>
    <t>35013</t>
  </si>
  <si>
    <t>CITTADELLA</t>
  </si>
  <si>
    <t>ICIM-1090-030011-01</t>
  </si>
  <si>
    <t>Componenti in acciaio al carbonio e inossidabile tagliati a caldo e formati a freddo per la realizzazione di strutture. Gruppi di materiali: Gruppo 1/ 1.1-1.2-1.3 (EXC4) ; Gruppo 8 / 8.1-8.2-8.3 (EXC3) Classe: EXC4-EXC3 Metodo di marcatura e dichiarazione CE: ZA 3.4 – metodo 3A Coord. Saldatura: N.A.</t>
  </si>
  <si>
    <t>BORTOLETTO METAL CONSTRUCTION S.R.L.</t>
  </si>
  <si>
    <t>Tipologia di componenti strutturali: Componenti strutturali di acciaio al carbonio. Campo dimensionale: lamiere = 6000 mm e spessore 3,0÷30,0 mm, profili vari fino a H = 300 mm e 12000 mm; Processi di saldatura: 135; Gruppi di materiali: Gruppo 1 / sottogruppi 1.1, 1.2; Spessori saldati (range di qualifica): (BW ml 3,0÷20,0 mm, D=500 mm e rotante D=150 mm) (FW ml 5,0÷24,0 mm, D=500 mm e rotante D=150 mm); Coordinatore di saldatura: Andrea Critelli, qualifica Test ICIM (2024), Livello di Competenza S; Classe di esecuzione: EXC 3; Metodo di marcatura e dichiarazione CE: ZA 3.4 – metodo 3A.</t>
  </si>
  <si>
    <t>ICIM-1090-002694-02</t>
  </si>
  <si>
    <t>Tipologia di componenti strutturali: Componenti strutturali di acciaio al carbonio e acciaio inossidabile; Campo dimensionale: GRUPPO 1 [lamiere fino a 3000 mm, profili di acciaio fino a 12000 mm e sp. = 60 mm], GRUPPO 8 [sp. = 24 mm]; Processi di saldatura: 111, 135, 136, 141; Gruppi di materiali: Gruppi 1, 8 / sottogruppi 1.1, 1.2, 8.1; Spessori saldati (range di qualifica): SOTTOGRUPPO 8.1 [141 (BW sl, 2,0÷4,0 mm, D=150 mm); 135-S (BW ml, 3,0 ÷ 24,0 mm, D=150 mm) (FW ml, 3,0÷40,0 mm, D=75 mm)]; SOTTOGRUPPI 1.1, 1.2 [111 (BW ml, 3,0÷20,0 mm, D=150 mm), 135-P (BW ml, 3,0 ÷ 20,0 mm, D=150 mm), 135-S (FW ml, 3,0÷40,0 mm, D=75 mm; BW ml, 3,0÷60,0 mm, D=150 mm); 136 (FW ml, 3,0÷24,0 mm, D=150 mm) (BW ml, 7,5÷30,0 mm, D=150 mm)]; Coordinatore di saldatura: EXC2 [Federico Bortoletto, Qualifica TEST ICIM, Livello di Competenza B], EXC3 [Andrea Rossetti, Qualifica IWE/EWE, Livello di Competenza C]; Classe di esecuzione: SOTTOGRUPPI 1.1, 1.2 [EXC2, EXC3], SOTTOGRUPPO 8.1 [EXC2]; Metodo di marc</t>
  </si>
  <si>
    <t>Tipologia di componenti strutturali: Componenti strutturali di acciaio al carbonio; Campo dimensionale: lamiere e profili vari = 12000 mm con spessore 3,0÷24,0 mm; Processi di saldatura: 135; Gruppi di materiali: Gruppo 1 / sottogruppi 1.1, 1.2; Spessori saldati (range di qualifica): (BW, t 3,0÷24,0 mm) (FW sl, t 3,0÷24,0 mm) (FW ml, t =5,0 mm); Coordinatore di saldatura: Elena Mazzarello, Qualifica IWT, Livello di Competenza C; Classe di esecuzione: EXC 3; Metodo di marcatura e dichiarazione CE: ZA 3.4 – metodo 3A.</t>
  </si>
  <si>
    <t>Tipologia di componenti strutturali: Componenti strutturali di acciaio al carbonio; Processi di saldatura: 135; Gruppi di materiali: Gruppo 1 / sottogruppi 1.1, 1.2; Spessori saldati (range di qualifica): BW 3,0 ÷ 24,0 mm, FW = 5 mm; Coordinatore di saldatura: Giuseppe Cramarossa, Qualifica Test ICIM, Livello di Competenza S; Classe: EXC 3; Metodo di marcatura e dichiarazione CE: ZA 3.4 – metodo 3A.</t>
  </si>
  <si>
    <t>Tipologia di componenti strutturali: Componenti strutturali di acciaio al carbonio; Processi di saldatura: 135; Gruppi di materiali: Gruppo 1 / sottogruppi 1.1, 1.2; Spessori saldati (range di qualifica): (BW 7,5 ÷ 30,0 mm) (FW = 5 mm); Coordinatore di saldatura: Pierpaolo Vessio, Qualifica IWE/EWE, Livello di Competenza C; Classe di esecuzione: EXC 2; Metodo di marcatura e dichiarazione CE: ZA 3.4 – metodo 3A</t>
  </si>
  <si>
    <t>DICAR GROUP S.R.L.</t>
  </si>
  <si>
    <t>Tipologia di componenti strutturali: Componenti strutturali di acciaio al carbonio per torri ed impalcati. Campo dimensionale: lamiere = 12000 mm e profili vari fino a 12000 mm, con spessore = 40 mm; Processo di saldatura: 135; Gruppi di materiali: Gruppo 1 / sottogruppi 1.1, 1.2, 1.4; Spessori saldati (range di qualifica): (BW 3,0÷20,0 mm) (FW 3,0÷40,0 mm); Coordinatore di saldatura: Giani Roberto, qualifica Test ICIM (2021), Livello di Competenza S; Classe di esecuzione: EXC 2; Metodo di marcatura e dichiarazione CE: ZA 3.4 – metodo 3A, ZA 3.5 – metodo 3B.</t>
  </si>
  <si>
    <t>ETICA IMPIANTI S.R.L.</t>
  </si>
  <si>
    <t>Tipologia di componenti strutturali: Componenti strutturali di acciaio al carbonio. Campo dimensionale: lamiere 1500x3000 mm e spessore 3,0÷24,0 mm, profili vari fino a 12000 mm e spessori =24,0 mm; Processi di saldatura: 135; Gruppi di materiali: Gruppo 1 / sottogruppi 1.1, 1.2, 1.4; Spessori saldati (range di qualifica): (BW ml 3,0÷24,0 mm, D=150 mm) (BW sl 3,0÷16,0 mm, D&gt;500 mm altre pos., D&gt;150 PC-PF e PA rotante) (FW ml 3,0÷24,0 mm) (FW sl 3,0÷30,0 mm, D&gt;500 mm altre pos., D&gt;150 PC-PF e PA rotante); Coordinatore di saldatura: Renzo Cavalletto (EXC2), qualifica Test ICIM (2024), Livello di Competenza B. Rodolfo Gardin (EXC3), qualifica IWT, Livello di Competenza C; Classe di esecuzione: EXC 3; Metodo di marcatura e dichiarazione CE: ZA 3.4 – metodo 3A.</t>
  </si>
  <si>
    <t>F.LLI CAVALLETTO S.R.L.</t>
  </si>
  <si>
    <t>VIA DELL'ELETTRICITA', 22A-22B FRAZ. MARGHERA</t>
  </si>
  <si>
    <t>VENEZIA </t>
  </si>
  <si>
    <t>Tipologia di componenti strutturali: Componenti strutturali in acciaio al carbonio; Processi di lavorazione: taglio con sega, tranciatura, formatura a freddo; Gruppi di materiali: Gruppo 1 / sottogruppi 1.1, 1.2; Campo dimensionale: Profili UNP, IPE, HEA, HEB e lamiere fino a 3000x1500x12 mm; Classe: EXC 3; Metodo di marcatura e dichiarazione CE: ZA 3.4 – metodo 3A.</t>
  </si>
  <si>
    <t>FERRAMENTA PATRON SRL</t>
  </si>
  <si>
    <t>Tipologia di componenti strutturali: Componenti strutturali di acciaio al carbonio; Campo dimensionale: [Profili di L =18000 mm (UNP 80÷400, IPE 80÷600÷, INP 80÷550) (HEA/HEB/HEM 100÷1000)], [Profili di L =12000 mm (Angolari, L, piatti)], [Scatolati di lunghezza =12000 mm (20x20÷500x500 mm) (40x20÷700x300 mm)], [Tubi tondi L =12000 mm (Ø12÷508 mm)], [Lamiere L =12000 mm (sp. 3÷60 mm)]. Processi di lavorazione: Perforazione (trapano e fresa), taglio con sega a nastro e a disco, taglio e foratura termica al plasma, taglio e foratura termica a ossitaglio; Gruppi di materiali: Gruppo 1 / sottogruppi 1.1, 1.2, 1.4; Classe: EXC 4; Metodo di marcatura e dichiarazione CE: ZA 3.2 – metodo 1.</t>
  </si>
  <si>
    <t>Tipologia di componenti strutturali: Componenti strutturali di acciaio al carbonio. Kit costituito da tirafondi e piastre di acciaio zincato per immersione a caldo; Campo dimensionale: lamiere 2500x12000 mm e spessore = 50 mm, profili vari fino a HEM 1000 = 24000 mm; Processi di saldatura: 111, 135, 138, 783; Gruppi di materiali: Gruppo 1 / sottogruppi 1.1, 1.2, 1.4; Spessori saldati (range di qualifica): SOTTOGRUPPI 1.1, 1.2: [135 (FW sl, BW ml 3,0 ÷ 24,0 mm) (FW ml = 5 mm)]; [138 (BW ml 10,0 ÷ 40,0 mm) (FW ml = 5 mm)]; [111 (FW ml = 5 mm, Ø = 15 mm)]; [783 (th. 12,0 mm, Ø 16,0 ÷ 19,0 mm)]. SOTTOGRUPPO 1.4: [135 (FW sl 3,0 ÷ 50,0 mm) (FW ml = 5,0 mm) (BW ml 3,0 ÷ 24,0 mm)]; Coordinatore di saldatura: Giovanni Beltramello, Qualifica IWI/IWS, Livello di Competenza C; Classe di esecuzione: EXC 4; Metodo di marcatura e dichiarazione CE: ZA 3.4 – metodo 3A.</t>
  </si>
  <si>
    <t>Tipologia di componenti strutturali: Componenti strutturali di acciaio al carbonio; Processi di saldatura: 135; Gruppi di materiali: Gruppo 1 / sottogruppi 1.1, 1.2; Spessori saldati (range di qualifica): FW sl, ml, t 3,0÷30,0 mm; Coordinatore di saldatura: Davide Nicoli, Qualifica IWS, Livello di Competenza C; Classe di esecuzione: EXC 3; Metodo di marcatura e dichiarazione CE: ZA 3.4 – metodo 3A.</t>
  </si>
  <si>
    <t>Tipologia di componenti strutturali: Componenti strutturali di acciaio al carbonio; Campo dimensionale: verghe di profili vari [H profili = 152x152 mm] e lamiere [sp. = 25 mm]; Processi di lavorazione: taglio/perforazione termica LASER, taglio con sega a nastro, perforazione con trapano a colonna e formatura a freddo; Gruppi di materiali: Gruppo 1 / sottogruppi 1.1, 1.2; Classe di esecuzione: EXC4; Metodo di marcatura e dichiarazione CE: ZA 3.4 - Metodo 3A.</t>
  </si>
  <si>
    <t>Tipologia di componenti strutturali: Componenti strutturali di acciaio al carbonio; Campo dimensionale: lamiere 3000x1500x30 mm, profili vari = 12000 mm; Processi di saldatura: 135; Gruppi di materiali: Gruppi 1 / sottogruppi 1.1, 1.2; Spessori saldati (range di qualifica): (FW, t 3,0÷24,0 mm), (BW, t 3,0÷24,0 mm); Coordinatore di saldatura: Ettore Sala, qualifica TEST ICIM, Livello di competenza B; Classe di esecuzione: EXC 2; Metodo di marcatura e dichiarazione CE: ZA 3.4 – metodo 3A.</t>
  </si>
  <si>
    <t>Tipologia di componenti strutturali: Componenti strutturali di acciaio al carbonio e acciaio inossidabile; Processi di saldatura: 135; Gruppi di materiali: Gruppi 1, 8 / sottogruppi 1.1, 1.2, 8.1; Spessori saldati (range di qualifica): SOTTOGRUPPI 1.1, 1.2 [135 (FW sl, t 3,0÷30,0 mm, D=24 mm)], SOTTOGRUPPO 8.1 [135 (FW sl, t 1,5÷20,0 mm, D=10,65 mm)]; Coordinatore di saldatura: Giovanni Beltramello, Qualifica IWI/IWS, Livello di Competenza C; Classe di esecuzione: EXC2; Metodo di marcatura e dichiarazione CE: ZA 3.4 – metodo 3A.</t>
  </si>
  <si>
    <t>Tipologia di componenti strutturali: Componenti strutturali di acciaio al carbonio; Processi di saldatura: 135; Gruppi di materiali: Gruppo 1 / sottogruppi 1.1, 1.2; Spessori saldati (range di qualifica): BW 3 ÷ 24 mm, FW 3 ÷ 12 mm; Coordinatore di saldatura: Daniele Ferro, Qualifica con Test ICIM, Livello di Competenza B; Classe: EXC 2; Metodo di marcatura e dichiarazione CE: ZA 3.4 – metodo 3A.</t>
  </si>
  <si>
    <t>STIL - FER S.N.C. DI BERNARDINI PAOLO E FERRO DANIELE</t>
  </si>
  <si>
    <t>Componenti in acciaio al carbonio saldati per la realizzazione di strutture di carpenteria metallica. Processi di saldatura: 135. Gruppi di materiali: 1.1, 1.2. Spessori: 135 FW (ml = 5 mm) - 135 FW (sl 3-12 mm). Classe: EXC 2. Metodo di dichiarazione CE: ZA 3.4.</t>
  </si>
  <si>
    <t>VIA PER TRENTO, 16 FRAZ. MARCENA</t>
  </si>
  <si>
    <t>RUMO</t>
  </si>
  <si>
    <t>Tipologia di componenti strutturali: Componenti strutturali di acciaio al carbonio e acciaio inossidabile; Processi di saldatura: 135; Gruppi di materiali: Gruppi 1, 8 / sottogruppi 1.1, 1.2, 8.1; Spessori saldati (range di qualifica): SOTTOGRUPPI 1.1, 1.2 [(BW, t 3,0÷24,0 mm) (FW, t 3,0÷24,0 mm)]; Coordinatore di saldatura: Carlo Alberto Cinel, Qualifica TEST ICIM, Livello di Competenza B; Classe di esecuzione: EXC 2; Metodo di marcatura e dichiarazione CE: ZA 3.4 – metodo 3A.</t>
  </si>
  <si>
    <t>Tipologia di componenti strutturali: Componenti strutturali in acciaio al carbonio; Processi di lavorazione: taglio con sega, taglio termico, perforazione, formatura a freddo; Gruppi di materiali: Gruppo 1 / sottogruppi 1.1, 1.2; Classe: EXC 2; Metodo di marcatura e dichiarazione CE: ZA 3.4 – metodo 3A.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</si>
</sst>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;@"/>
    <numFmt numFmtId="165" formatCode="[$€-2]\ #,##0.00"/>
    <numFmt numFmtId="166" formatCode="\ 0;\-0;;@"/>
  </numFmts>
  <fonts count="2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3" tint="-0.249977111117893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i/>
      <sz val="14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44546A"/>
      <name val="Calibri"/>
      <family val="2"/>
      <scheme val="minor"/>
    </font>
    <font>
      <b/>
      <i/>
      <sz val="12"/>
      <color rgb="FF44546A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3.5"/>
      <color rgb="FF44546A"/>
      <name val="Calibri"/>
      <family val="2"/>
      <scheme val="minor"/>
    </font>
    <font>
      <b/>
      <sz val="13.5"/>
      <color rgb="FF44546A"/>
      <name val="Calibri"/>
      <family val="2"/>
      <scheme val="minor"/>
    </font>
    <font>
      <b/>
      <i/>
      <sz val="12.5"/>
      <color rgb="FF44546A"/>
      <name val="Calibri"/>
      <family val="2"/>
      <scheme val="minor"/>
    </font>
    <font>
      <b/>
      <sz val="12.5"/>
      <color rgb="FF44546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0"/>
      </patternFill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0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4">
    <xf numFmtId="0" fontId="0" fillId="0" borderId="0"/>
    <xf numFmtId="0" fontId="1" fillId="0" borderId="0"/>
    <xf numFmtId="165" fontId="3" fillId="0" borderId="0"/>
    <xf numFmtId="0" fontId="10" fillId="0" borderId="0" applyNumberFormat="0" applyFill="0" applyBorder="0" applyAlignment="0" applyProtection="0"/>
  </cellStyleXfs>
  <cellXfs count="53">
    <xf numFmtId="0" fontId="0" fillId="0" borderId="0" xfId="0"/>
    <xf numFmtId="14" fontId="0" fillId="0" borderId="0" xfId="0" applyNumberForma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6" fontId="0" fillId="0" borderId="5" xfId="0" applyNumberFormat="1" applyBorder="1" applyAlignment="1">
      <alignment vertical="top" wrapText="1"/>
    </xf>
    <xf numFmtId="14" fontId="0" fillId="0" borderId="5" xfId="0" applyNumberFormat="1" applyBorder="1" applyAlignment="1">
      <alignment vertical="top" wrapText="1"/>
    </xf>
    <xf numFmtId="0" fontId="0" fillId="0" borderId="0" xfId="0" applyAlignment="1">
      <alignment vertical="top" wrapText="1"/>
    </xf>
    <xf numFmtId="0" fontId="6" fillId="3" borderId="5" xfId="0" applyFont="1" applyFill="1" applyBorder="1" applyAlignment="1" applyProtection="1">
      <alignment vertical="top" wrapText="1"/>
      <protection locked="0"/>
    </xf>
    <xf numFmtId="0" fontId="7" fillId="2" borderId="3" xfId="0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 wrapText="1" readingOrder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 readingOrder="1"/>
    </xf>
    <xf numFmtId="14" fontId="7" fillId="2" borderId="4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 readingOrder="1"/>
      <protection locked="0"/>
    </xf>
    <xf numFmtId="1" fontId="7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64" fontId="7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6" xfId="0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14" fontId="12" fillId="0" borderId="4" xfId="0" applyNumberFormat="1" applyFont="1" applyBorder="1" applyAlignment="1">
      <alignment horizontal="left" vertical="top" wrapText="1"/>
    </xf>
    <xf numFmtId="0" fontId="12" fillId="0" borderId="0" xfId="0" applyFont="1" applyAlignment="1">
      <alignment vertical="center" wrapText="1"/>
    </xf>
    <xf numFmtId="0" fontId="10" fillId="0" borderId="0" xfId="3"/>
    <xf numFmtId="0" fontId="19" fillId="0" borderId="0" xfId="0" applyFont="1"/>
    <xf numFmtId="0" fontId="8" fillId="0" borderId="0" xfId="0" applyFont="1"/>
    <xf numFmtId="0" fontId="20" fillId="0" borderId="0" xfId="0" applyFont="1"/>
    <xf numFmtId="0" fontId="21" fillId="0" borderId="0" xfId="0" applyFont="1"/>
    <xf numFmtId="0" fontId="6" fillId="0" borderId="1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14" fontId="6" fillId="0" borderId="4" xfId="0" applyNumberFormat="1" applyFont="1" applyBorder="1" applyAlignment="1">
      <alignment horizontal="left" vertical="top" wrapText="1"/>
    </xf>
    <xf numFmtId="1" fontId="4" fillId="4" borderId="5" xfId="0" applyNumberFormat="1" applyFont="1" applyFill="1" applyBorder="1" applyAlignment="1">
      <alignment horizontal="left" vertical="top" wrapText="1" readingOrder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wrapText="1"/>
    </xf>
    <xf numFmtId="0" fontId="22" fillId="3" borderId="8" xfId="0" applyFont="1" applyFill="1" applyBorder="1" applyAlignment="1">
      <alignment horizontal="center" wrapText="1"/>
    </xf>
    <xf numFmtId="0" fontId="24" fillId="0" borderId="11" xfId="3" applyFont="1" applyBorder="1" applyAlignment="1">
      <alignment horizontal="center" vertical="center" wrapText="1"/>
    </xf>
    <xf numFmtId="0" fontId="24" fillId="0" borderId="0" xfId="3" applyFont="1" applyBorder="1" applyAlignment="1">
      <alignment horizontal="center" vertical="center" wrapText="1"/>
    </xf>
    <xf numFmtId="0" fontId="24" fillId="0" borderId="12" xfId="3" applyFont="1" applyBorder="1" applyAlignment="1">
      <alignment horizontal="center" vertical="center" wrapText="1"/>
    </xf>
    <xf numFmtId="0" fontId="24" fillId="0" borderId="6" xfId="3" applyFont="1" applyBorder="1" applyAlignment="1">
      <alignment horizontal="center" vertical="center" wrapText="1"/>
    </xf>
    <xf numFmtId="0" fontId="26" fillId="0" borderId="0" xfId="3" applyFont="1" applyBorder="1" applyAlignment="1">
      <alignment horizontal="center" vertical="center" wrapText="1"/>
    </xf>
    <xf numFmtId="0" fontId="26" fillId="0" borderId="9" xfId="3" applyFont="1" applyBorder="1" applyAlignment="1">
      <alignment horizontal="center" vertical="center" wrapText="1"/>
    </xf>
    <xf numFmtId="0" fontId="26" fillId="0" borderId="6" xfId="3" applyFont="1" applyBorder="1" applyAlignment="1">
      <alignment horizontal="center" vertical="center" wrapText="1"/>
    </xf>
    <xf numFmtId="0" fontId="26" fillId="0" borderId="7" xfId="3" applyFont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rmale 3" xfId="2" xr:uid="{00000000-0005-0000-0000-000001000000}"/>
    <cellStyle name="Normale_DIR. MACCHINE" xfId="1" xr:uid="{00000000-0005-0000-0000-000002000000}"/>
  </cellStyles>
  <dxfs count="0"/>
  <tableStyles count="0" defaultTableStyle="TableStyleMedium2" defaultPivotStyle="PivotStyleLight16"/>
  <colors>
    <mruColors>
      <color rgb="FFFFCCCC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1</xdr:row>
      <xdr:rowOff>171450</xdr:rowOff>
    </xdr:from>
    <xdr:to>
      <xdr:col>10</xdr:col>
      <xdr:colOff>485776</xdr:colOff>
      <xdr:row>33</xdr:row>
      <xdr:rowOff>2564</xdr:rowOff>
    </xdr:to>
    <xdr:pic>
      <xdr:nvPicPr>
        <xdr:cNvPr id="2" name="Immagine 1" descr="logo ICIM_NOpayoff.jpg">
          <a:extLst>
            <a:ext uri="{FF2B5EF4-FFF2-40B4-BE49-F238E27FC236}">
              <a16:creationId xmlns:a16="http://schemas.microsoft.com/office/drawing/2014/main" id="{84123502-6A95-4821-B3DE-DFAD7221B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20000"/>
        </a:blip>
        <a:stretch>
          <a:fillRect/>
        </a:stretch>
      </xdr:blipFill>
      <xdr:spPr>
        <a:xfrm>
          <a:off x="790576" y="371475"/>
          <a:ext cx="6153150" cy="66319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1535</xdr:colOff>
      <xdr:row>0</xdr:row>
      <xdr:rowOff>14613</xdr:rowOff>
    </xdr:from>
    <xdr:to>
      <xdr:col>0</xdr:col>
      <xdr:colOff>1064558</xdr:colOff>
      <xdr:row>1</xdr:row>
      <xdr:rowOff>477269</xdr:rowOff>
    </xdr:to>
    <xdr:pic>
      <xdr:nvPicPr>
        <xdr:cNvPr id="4" name="Immagine 3" descr="logo ICIM_NOpayoff.jpg">
          <a:extLst>
            <a:ext uri="{FF2B5EF4-FFF2-40B4-BE49-F238E27FC236}">
              <a16:creationId xmlns:a16="http://schemas.microsoft.com/office/drawing/2014/main" id="{A0613FF9-13C2-4C46-B01A-EB03DEF49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5" y="14613"/>
          <a:ext cx="1063023" cy="1188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1535</xdr:colOff>
      <xdr:row>0</xdr:row>
      <xdr:rowOff>14613</xdr:rowOff>
    </xdr:from>
    <xdr:to>
      <xdr:col>2</xdr:col>
      <xdr:colOff>3201</xdr:colOff>
      <xdr:row>1</xdr:row>
      <xdr:rowOff>148793</xdr:rowOff>
    </xdr:to>
    <xdr:pic>
      <xdr:nvPicPr>
        <xdr:cNvPr id="3" name="Immagine 2" descr="logo ICIM_NOpayoff.jpg">
          <a:extLst>
            <a:ext uri="{FF2B5EF4-FFF2-40B4-BE49-F238E27FC236}">
              <a16:creationId xmlns:a16="http://schemas.microsoft.com/office/drawing/2014/main" id="{F92AFB11-F5D4-45F0-BDAC-D3F48C0FC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5" y="14613"/>
          <a:ext cx="1068466" cy="1192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icim.i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6B57F-44D4-4606-9332-98C0D9D0D7C7}">
  <sheetPr codeName="Foglio3"/>
  <dimension ref="A1:B32"/>
  <sheetViews>
    <sheetView showGridLines="0" showRowColHeaders="0" workbookViewId="0">
      <selection activeCell="B2" sqref="B2"/>
    </sheetView>
  </sheetViews>
  <sheetFormatPr defaultRowHeight="14.4" x14ac:dyDescent="0.3"/>
  <cols>
    <col min="2" max="2" width="14.5546875" customWidth="1"/>
  </cols>
  <sheetData>
    <row r="1" spans="1:2" ht="15.6" x14ac:dyDescent="0.3">
      <c r="A1" s="30" t="s">
        <v>2253</v>
      </c>
    </row>
    <row r="2" spans="1:2" ht="15.6" x14ac:dyDescent="0.3">
      <c r="A2" s="31" t="s">
        <v>2254</v>
      </c>
    </row>
    <row r="3" spans="1:2" x14ac:dyDescent="0.3">
      <c r="A3" t="s">
        <v>2255</v>
      </c>
    </row>
    <row r="4" spans="1:2" x14ac:dyDescent="0.3">
      <c r="A4" s="28" t="s">
        <v>2264</v>
      </c>
    </row>
    <row r="5" spans="1:2" x14ac:dyDescent="0.3">
      <c r="A5" s="28"/>
    </row>
    <row r="6" spans="1:2" x14ac:dyDescent="0.3">
      <c r="A6">
        <v>1</v>
      </c>
      <c r="B6" t="s">
        <v>2265</v>
      </c>
    </row>
    <row r="7" spans="1:2" x14ac:dyDescent="0.3">
      <c r="B7" s="28" t="s">
        <v>2256</v>
      </c>
    </row>
    <row r="9" spans="1:2" x14ac:dyDescent="0.3">
      <c r="A9">
        <v>2</v>
      </c>
      <c r="B9" t="s">
        <v>2266</v>
      </c>
    </row>
    <row r="10" spans="1:2" x14ac:dyDescent="0.3">
      <c r="B10" s="28" t="s">
        <v>2267</v>
      </c>
    </row>
    <row r="12" spans="1:2" x14ac:dyDescent="0.3">
      <c r="A12" t="s">
        <v>2269</v>
      </c>
    </row>
    <row r="13" spans="1:2" x14ac:dyDescent="0.3">
      <c r="A13" s="28" t="s">
        <v>2257</v>
      </c>
    </row>
    <row r="14" spans="1:2" ht="68.25" customHeight="1" x14ac:dyDescent="0.3"/>
    <row r="15" spans="1:2" ht="15.6" x14ac:dyDescent="0.3">
      <c r="A15" s="30" t="s">
        <v>2251</v>
      </c>
    </row>
    <row r="16" spans="1:2" ht="15.6" x14ac:dyDescent="0.3">
      <c r="A16" s="31" t="s">
        <v>2252</v>
      </c>
    </row>
    <row r="17" spans="1:2" x14ac:dyDescent="0.3">
      <c r="A17" s="29"/>
    </row>
    <row r="18" spans="1:2" x14ac:dyDescent="0.3">
      <c r="A18" s="29"/>
    </row>
    <row r="19" spans="1:2" x14ac:dyDescent="0.3">
      <c r="A19" t="s">
        <v>2239</v>
      </c>
    </row>
    <row r="20" spans="1:2" x14ac:dyDescent="0.3">
      <c r="A20" s="28" t="s">
        <v>2248</v>
      </c>
    </row>
    <row r="21" spans="1:2" x14ac:dyDescent="0.3">
      <c r="A21" s="28"/>
    </row>
    <row r="22" spans="1:2" x14ac:dyDescent="0.3">
      <c r="A22" s="28"/>
    </row>
    <row r="23" spans="1:2" x14ac:dyDescent="0.3">
      <c r="A23" t="s">
        <v>2246</v>
      </c>
    </row>
    <row r="24" spans="1:2" x14ac:dyDescent="0.3">
      <c r="A24" s="28" t="s">
        <v>2249</v>
      </c>
    </row>
    <row r="25" spans="1:2" x14ac:dyDescent="0.3">
      <c r="A25" s="28"/>
    </row>
    <row r="26" spans="1:2" x14ac:dyDescent="0.3">
      <c r="A26" s="28"/>
    </row>
    <row r="27" spans="1:2" x14ac:dyDescent="0.3">
      <c r="A27" t="s">
        <v>2240</v>
      </c>
    </row>
    <row r="28" spans="1:2" x14ac:dyDescent="0.3">
      <c r="A28" s="28" t="s">
        <v>2250</v>
      </c>
    </row>
    <row r="30" spans="1:2" x14ac:dyDescent="0.3">
      <c r="A30" t="s">
        <v>2243</v>
      </c>
      <c r="B30" t="s">
        <v>2241</v>
      </c>
    </row>
    <row r="31" spans="1:2" x14ac:dyDescent="0.3">
      <c r="A31" t="s">
        <v>2244</v>
      </c>
      <c r="B31" t="s">
        <v>2245</v>
      </c>
    </row>
    <row r="32" spans="1:2" x14ac:dyDescent="0.3">
      <c r="A32" t="s">
        <v>2247</v>
      </c>
      <c r="B32" s="27" t="s">
        <v>2242</v>
      </c>
    </row>
  </sheetData>
  <sheetProtection algorithmName="SHA-512" hashValue="vYOUtXV2fB56XYeCh273j7l/wn7ezwqELAn3TNgTn6suCSW+q9/cydSHMMmT2HhR7EiFBsCAVUbfxY9AUTjGTQ==" saltValue="s7Hws5Sa2fwZ2iTEXPSzVQ==" spinCount="100000" sheet="1" objects="1" scenarios="1"/>
  <hyperlinks>
    <hyperlink ref="B32" r:id="rId1" xr:uid="{2EBBFB28-BFB1-4083-8D71-C8A59D648E22}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C9EBA-D5A8-471B-8794-7E01C9F83BC0}">
  <sheetPr codeName="Foglio1"/>
  <dimension ref="A1:P7"/>
  <sheetViews>
    <sheetView showGridLines="0" tabSelected="1" zoomScale="70" zoomScaleNormal="70" zoomScaleSheetLayoutView="100" workbookViewId="0">
      <selection activeCell="B5" sqref="B5"/>
    </sheetView>
  </sheetViews>
  <sheetFormatPr defaultRowHeight="14.4" x14ac:dyDescent="0.3"/>
  <cols>
    <col min="1" max="1" width="22.33203125" customWidth="1"/>
    <col min="2" max="2" width="14.88671875" customWidth="1"/>
    <col min="3" max="3" width="12.5546875" customWidth="1"/>
    <col min="4" max="4" width="21.6640625" bestFit="1" customWidth="1"/>
    <col min="5" max="5" width="47.109375" customWidth="1"/>
    <col min="6" max="6" width="13.88671875" customWidth="1"/>
    <col min="7" max="7" width="15.33203125" customWidth="1"/>
    <col min="8" max="8" width="10" customWidth="1"/>
    <col min="9" max="9" width="7.44140625" customWidth="1"/>
    <col min="10" max="10" width="11.109375" customWidth="1"/>
    <col min="12" max="12" width="8.88671875" customWidth="1"/>
    <col min="13" max="13" width="16.5546875" customWidth="1"/>
    <col min="14" max="14" width="19.6640625" customWidth="1"/>
    <col min="15" max="15" width="25.33203125" customWidth="1"/>
    <col min="16" max="16" width="20.6640625" customWidth="1"/>
  </cols>
  <sheetData>
    <row r="1" spans="1:16" ht="58.5" customHeight="1" x14ac:dyDescent="0.3">
      <c r="A1" s="26"/>
      <c r="B1" s="39" t="s">
        <v>2238</v>
      </c>
      <c r="C1" s="39"/>
      <c r="D1" s="40"/>
      <c r="E1" s="45" t="s">
        <v>2270</v>
      </c>
      <c r="F1" s="46"/>
      <c r="G1" s="46"/>
      <c r="H1" s="46"/>
      <c r="I1" s="46"/>
      <c r="J1" s="46"/>
      <c r="K1" s="46"/>
      <c r="L1" s="46"/>
      <c r="M1" s="22" t="s">
        <v>2236</v>
      </c>
      <c r="N1" s="23" t="s">
        <v>2234</v>
      </c>
      <c r="O1" s="22" t="s">
        <v>2232</v>
      </c>
      <c r="P1" s="24" t="s">
        <v>2237</v>
      </c>
    </row>
    <row r="2" spans="1:16" ht="39.75" customHeight="1" x14ac:dyDescent="0.3">
      <c r="A2" s="21"/>
      <c r="B2" s="41"/>
      <c r="C2" s="41"/>
      <c r="D2" s="42"/>
      <c r="E2" s="47"/>
      <c r="F2" s="48"/>
      <c r="G2" s="48"/>
      <c r="H2" s="48"/>
      <c r="I2" s="48"/>
      <c r="J2" s="48"/>
      <c r="K2" s="48"/>
      <c r="L2" s="48"/>
      <c r="M2" s="24" t="str">
        <f>'Reg 305 2011 '!L2</f>
        <v>COMPLIANCE</v>
      </c>
      <c r="N2" s="24" t="str">
        <f>'Reg 305 2011 '!M2</f>
        <v>CC PRD</v>
      </c>
      <c r="O2" s="24" t="str">
        <f>'Reg 305 2011 '!N2</f>
        <v>GOV</v>
      </c>
      <c r="P2" s="25">
        <f>'Reg 305 2011 '!O2</f>
        <v>45495</v>
      </c>
    </row>
    <row r="3" spans="1:16" ht="72" x14ac:dyDescent="0.3">
      <c r="A3" s="37" t="s">
        <v>2218</v>
      </c>
      <c r="B3" s="38"/>
      <c r="C3" s="13" t="s">
        <v>2219</v>
      </c>
      <c r="D3" s="14" t="s">
        <v>2220</v>
      </c>
      <c r="E3" s="12" t="s">
        <v>2221</v>
      </c>
      <c r="F3" s="14" t="s">
        <v>2222</v>
      </c>
      <c r="G3" s="14" t="s">
        <v>2223</v>
      </c>
      <c r="H3" s="14" t="s">
        <v>2224</v>
      </c>
      <c r="I3" s="14" t="s">
        <v>2225</v>
      </c>
      <c r="J3" s="14" t="s">
        <v>2226</v>
      </c>
      <c r="K3" s="14" t="s">
        <v>2227</v>
      </c>
      <c r="L3" s="14" t="s">
        <v>2228</v>
      </c>
      <c r="M3" s="15" t="s">
        <v>2229</v>
      </c>
      <c r="N3" s="15" t="s">
        <v>2230</v>
      </c>
      <c r="O3" s="17" t="s">
        <v>2276</v>
      </c>
      <c r="P3" s="16" t="s">
        <v>2277</v>
      </c>
    </row>
    <row r="4" spans="1:16" s="10" customFormat="1" ht="219" customHeight="1" x14ac:dyDescent="0.3">
      <c r="A4" s="36" t="s">
        <v>1430</v>
      </c>
      <c r="B4" s="11" t="s">
        <v>2337</v>
      </c>
      <c r="C4" s="8" t="str">
        <f>VLOOKUP('RICERCA-Research'!$B$4,'Reg 305 2011 '!$B$4:$O$3890,1,FALSE)</f>
        <v>ICIM-1090-030077-00</v>
      </c>
      <c r="D4" s="8" t="str">
        <f>VLOOKUP('RICERCA-Research'!$B$4,'Reg 305 2011 '!$B$4:$O$3890,2,FALSE)</f>
        <v>Carpenteria strutturale</v>
      </c>
      <c r="E4" s="8" t="str">
        <f>VLOOKUP('RICERCA-Research'!$B$4,'Reg 305 2011 '!$B$4:$O$3890,3,FALSE)</f>
        <v>Tipologia di componenti strutturali: Componenti strutturali di acciaio al carbonio.
Campo dimensionale: lamiere = 12000 mm e spessore = 40,0 mm, profili vari H = 300 mm fino a 12000 mm; Processi di saldatura: 111, 135; Gruppi di materiali: Gruppo 1 / sottogruppi 1.1, 1.2; Spessori saldati (range di qualifica): 135[(BW ml, 3,0÷16,0 mm, D&gt;500 mm e rotante D&gt;150 mm) (FW ml, t1 10,0÷40,0 e t2 3,0÷16,0, D=40 mm)], 111 [FW ml 10,0÷40,0 e t2 3,0÷16,0, D=40 mm]; Coordinatore di saldatura: Alessandro Forni, qualifica IWE/EWF, Livello di Competenza C; Classe di esecuzione: EXC 2; Metodo di marcatura e dichiarazione CE: ZA 3.4 – metodo 3A.</v>
      </c>
      <c r="F4" s="8" t="str">
        <f>VLOOKUP('RICERCA-Research'!$B$4,'Reg 305 2011 '!$B$4:$O$3890,4,FALSE)</f>
        <v>UNI EN 1090-1:2012</v>
      </c>
      <c r="G4" s="8" t="str">
        <f>VLOOKUP('RICERCA-Research'!$B$4,'Reg 305 2011 '!$B$4:$O$3890,5,FALSE)</f>
        <v>METALPAV SRL</v>
      </c>
      <c r="H4" s="8" t="str">
        <f>VLOOKUP('RICERCA-Research'!$B$4,'Reg 305 2011 '!$B$4:$O$3890,6,FALSE)</f>
        <v>VIA VELLEIA, 21</v>
      </c>
      <c r="I4" s="8" t="str">
        <f>VLOOKUP('RICERCA-Research'!$B$4,'Reg 305 2011 '!$B$4:$O$3890,7,FALSE)</f>
        <v>20900</v>
      </c>
      <c r="J4" s="8" t="str">
        <f>VLOOKUP('RICERCA-Research'!$B$4,'Reg 305 2011 '!$B$4:$O$3890,8,FALSE)</f>
        <v>MONZA</v>
      </c>
      <c r="K4" s="8" t="str">
        <f>VLOOKUP('RICERCA-Research'!$B$4,'Reg 305 2011 '!$B$4:$O$3890,9,FALSE)</f>
        <v>MB</v>
      </c>
      <c r="L4" s="8" t="str">
        <f>VLOOKUP('RICERCA-Research'!$B$4,'Reg 305 2011 '!$B$4:$O$3890,10,FALSE)</f>
        <v>Italia</v>
      </c>
      <c r="M4" s="9">
        <f>VLOOKUP('RICERCA-Research'!$B$4,'Reg 305 2011 '!$B$4:$O$3890,11,FALSE)</f>
        <v>45449</v>
      </c>
      <c r="N4" s="9">
        <f>VLOOKUP('RICERCA-Research'!$B$4,'Reg 305 2011 '!$B$4:$O$3890,12,FALSE)</f>
        <v>45449</v>
      </c>
      <c r="O4" s="8" t="str">
        <f>VLOOKUP('RICERCA-Research'!$B$4,'Reg 305 2011 '!$B$4:$O$3890,13,FALSE)</f>
        <v>VALIDO / Active</v>
      </c>
      <c r="P4" s="9">
        <f>VLOOKUP('RICERCA-Research'!$B$4,'Reg 305 2011 '!$B$4:$O$3890,14,FALSE)</f>
        <v>0</v>
      </c>
    </row>
    <row r="5" spans="1:16" s="10" customFormat="1" ht="219" customHeight="1" x14ac:dyDescent="0.3">
      <c r="A5" s="36" t="s">
        <v>1431</v>
      </c>
      <c r="B5" s="11" t="s">
        <v>2328</v>
      </c>
      <c r="C5" s="8" t="str">
        <f>VLOOKUP('RICERCA-Research'!$B$5,'Reg 305 2011 '!$A$4:$O$3890,2,FALSE)</f>
        <v>ICIM-1090-030084-00</v>
      </c>
      <c r="D5" s="8" t="str">
        <f>VLOOKUP('RICERCA-Research'!$B$5,'Reg 305 2011 '!$A$4:$O$3890,3,FALSE)</f>
        <v>Carpenteria strutturale</v>
      </c>
      <c r="E5" s="8" t="str">
        <f>VLOOKUP('RICERCA-Research'!$B$5,'Reg 305 2011 '!$A$4:$O$3890,4,FALSE)</f>
        <v>Tipologia di componenti strutturali: Componenti strutturali di acciaio al carbonio. Campo dimensionale: lamiere e profili vari = 12000 mm; Processi di saldatura: 135; Gruppi di materiali: Gruppo 1 / sottogruppi 1.1, 1.2; Spessori saldati (range di qualifica): [(BW ml, 3,0÷24,0 mm, D&gt;500 mm e rotante D&gt;150 mm) (FW ml, 3,0÷24,0 mm, &gt;500 mm e rotante D&gt;150 mm)]; Coordinatori di saldatura: [Savio Cresta, qualifica Test ICIM (2024), Livello di Competenza S], [Fabio Rossi, qualifica IWE/EWF, Livello di Competenza C]; Classe di esecuzione: EXC 3; Metodo di marcatura e dichiarazione CE: ZA 3.4 – metodo 3A.</v>
      </c>
      <c r="F5" s="8" t="str">
        <f>VLOOKUP('RICERCA-Research'!$B$5,'Reg 305 2011 '!$A$4:$O$3890,5,FALSE)</f>
        <v>UNI EN 1090-1:2012</v>
      </c>
      <c r="G5" s="8" t="str">
        <f>VLOOKUP('RICERCA-Research'!$B$5,'Reg 305 2011 '!$A$4:$O$3890,6,FALSE)</f>
        <v>INSCO S.R.L.</v>
      </c>
      <c r="H5" s="8" t="str">
        <f>VLOOKUP('RICERCA-Research'!$B$5,'Reg 305 2011 '!$A$4:$O$3890,7,FALSE)</f>
        <v>VIA REBBA, 2/A</v>
      </c>
      <c r="I5" s="8" t="str">
        <f>VLOOKUP('RICERCA-Research'!$B$5,'Reg 305 2011 '!$A$4:$O$3890,8,FALSE)</f>
        <v>15076</v>
      </c>
      <c r="J5" s="8" t="str">
        <f>VLOOKUP('RICERCA-Research'!$B$5,'Reg 305 2011 '!$A$4:$O$3890,9,FALSE)</f>
        <v>OVADA</v>
      </c>
      <c r="K5" s="8" t="str">
        <f>VLOOKUP('RICERCA-Research'!$B$5,'Reg 305 2011 '!$A$4:$O$3890,10,FALSE)</f>
        <v>AL</v>
      </c>
      <c r="L5" s="8" t="str">
        <f>VLOOKUP('RICERCA-Research'!$B$5,'Reg 305 2011 '!$A$4:$O$3890,11,FALSE)</f>
        <v>Italia</v>
      </c>
      <c r="M5" s="9">
        <f>VLOOKUP('RICERCA-Research'!$B$5,'Reg 305 2011 '!$A$4:$O$3890,12,FALSE)</f>
        <v>45475</v>
      </c>
      <c r="N5" s="9">
        <f>VLOOKUP('RICERCA-Research'!$B$5,'Reg 305 2011 '!$A$4:$O$3890,13,FALSE)</f>
        <v>45475</v>
      </c>
      <c r="O5" s="8" t="str">
        <f>VLOOKUP('RICERCA-Research'!$B$5,'Reg 305 2011 '!$A$4:$O$3890,14,FALSE)</f>
        <v>VALIDO / Active</v>
      </c>
      <c r="P5" s="9">
        <f>VLOOKUP('RICERCA-Research'!$B$5,'Reg 305 2011 '!$A$4:$O$3890,15,FALSE)</f>
        <v>0</v>
      </c>
    </row>
    <row r="7" spans="1:16" ht="30" customHeight="1" x14ac:dyDescent="0.3">
      <c r="A7" s="43" t="s">
        <v>2268</v>
      </c>
      <c r="B7" s="44"/>
    </row>
  </sheetData>
  <sheetProtection algorithmName="SHA-512" hashValue="THAWrgWjWq0SIc93eQwGJRVm9DuB9WYO/62c/TcAlsMD7+1tkdgF6PdNbYvKAQAigwVnGOT1QOVmRQwNt/NFhw==" saltValue="+er0o2QJ4wyJDJ2Th6gGCQ==" spinCount="100000" sheet="1" objects="1" scenarios="1" selectLockedCells="1"/>
  <customSheetViews>
    <customSheetView guid="{42AF7E46-1FF7-4A04-A59B-F791E5686ABB}" scale="85" showPageBreaks="1" printArea="1">
      <selection sqref="A1:Q4"/>
      <pageMargins left="0.70866141732283472" right="0.70866141732283472" top="0.74803149606299213" bottom="0.74803149606299213" header="0.31496062992125984" footer="0.31496062992125984"/>
      <pageSetup paperSize="9" pageOrder="overThenDown" orientation="portrait" verticalDpi="0" r:id="rId1"/>
    </customSheetView>
  </customSheetViews>
  <mergeCells count="4">
    <mergeCell ref="A3:B3"/>
    <mergeCell ref="B1:D2"/>
    <mergeCell ref="A7:B7"/>
    <mergeCell ref="E1:L2"/>
  </mergeCells>
  <pageMargins left="0.70866141732283472" right="0.70866141732283472" top="0.74803149606299213" bottom="0.74803149606299213" header="0.31496062992125984" footer="0.31496062992125984"/>
  <pageSetup paperSize="9" pageOrder="overThenDown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>
    <pageSetUpPr fitToPage="1"/>
  </sheetPr>
  <dimension ref="A1:O417"/>
  <sheetViews>
    <sheetView topLeftCell="B1" zoomScale="70" zoomScaleNormal="70" workbookViewId="0">
      <pane ySplit="3" topLeftCell="A29" activePane="bottomLeft" state="frozen"/>
      <selection activeCell="B1" sqref="B1"/>
      <selection pane="bottomLeft" activeCell="O30" sqref="O30"/>
    </sheetView>
  </sheetViews>
  <sheetFormatPr defaultRowHeight="138.6" customHeight="1" x14ac:dyDescent="0.3"/>
  <cols>
    <col min="1" max="1" width="0" hidden="1" customWidth="1"/>
    <col min="2" max="2" width="16" customWidth="1"/>
    <col min="3" max="3" width="20.5546875" customWidth="1"/>
    <col min="4" max="4" width="59.5546875" customWidth="1"/>
    <col min="5" max="5" width="26.6640625" customWidth="1"/>
    <col min="6" max="6" width="26.44140625" customWidth="1"/>
    <col min="7" max="7" width="24.109375" customWidth="1"/>
    <col min="8" max="8" width="6.6640625" customWidth="1"/>
    <col min="9" max="9" width="10.88671875" customWidth="1"/>
    <col min="10" max="10" width="11.33203125" customWidth="1"/>
    <col min="11" max="11" width="10.88671875" customWidth="1"/>
    <col min="12" max="12" width="16.109375" customWidth="1"/>
    <col min="13" max="13" width="17.44140625" customWidth="1"/>
    <col min="14" max="14" width="21.109375" customWidth="1"/>
    <col min="15" max="15" width="16.88671875" style="1" customWidth="1"/>
  </cols>
  <sheetData>
    <row r="1" spans="1:15" ht="82.8" customHeight="1" x14ac:dyDescent="0.3">
      <c r="B1" s="26"/>
      <c r="C1" s="39" t="s">
        <v>2238</v>
      </c>
      <c r="D1" s="39"/>
      <c r="E1" s="49" t="s">
        <v>2271</v>
      </c>
      <c r="F1" s="49"/>
      <c r="G1" s="49"/>
      <c r="H1" s="49"/>
      <c r="I1" s="49"/>
      <c r="J1" s="49"/>
      <c r="K1" s="50"/>
      <c r="L1" s="22" t="s">
        <v>2236</v>
      </c>
      <c r="M1" s="23" t="s">
        <v>2234</v>
      </c>
      <c r="N1" s="22" t="s">
        <v>2232</v>
      </c>
      <c r="O1" s="24" t="s">
        <v>2237</v>
      </c>
    </row>
    <row r="2" spans="1:15" ht="19.8" customHeight="1" x14ac:dyDescent="0.3">
      <c r="B2" s="21"/>
      <c r="C2" s="41"/>
      <c r="D2" s="41"/>
      <c r="E2" s="51"/>
      <c r="F2" s="51"/>
      <c r="G2" s="51"/>
      <c r="H2" s="51"/>
      <c r="I2" s="51"/>
      <c r="J2" s="51"/>
      <c r="K2" s="52"/>
      <c r="L2" s="32" t="s">
        <v>2235</v>
      </c>
      <c r="M2" s="33" t="s">
        <v>2233</v>
      </c>
      <c r="N2" s="34" t="s">
        <v>2231</v>
      </c>
      <c r="O2" s="35">
        <v>45495</v>
      </c>
    </row>
    <row r="3" spans="1:15" ht="138.6" customHeight="1" x14ac:dyDescent="0.3">
      <c r="B3" s="18" t="s">
        <v>2219</v>
      </c>
      <c r="C3" s="14" t="s">
        <v>2220</v>
      </c>
      <c r="D3" s="14" t="s">
        <v>2221</v>
      </c>
      <c r="E3" s="14" t="s">
        <v>2222</v>
      </c>
      <c r="F3" s="14" t="s">
        <v>2223</v>
      </c>
      <c r="G3" s="14" t="s">
        <v>2224</v>
      </c>
      <c r="H3" s="14" t="s">
        <v>2225</v>
      </c>
      <c r="I3" s="14" t="s">
        <v>2226</v>
      </c>
      <c r="J3" s="19" t="s">
        <v>2227</v>
      </c>
      <c r="K3" s="19" t="s">
        <v>2228</v>
      </c>
      <c r="L3" s="20" t="s">
        <v>2229</v>
      </c>
      <c r="M3" s="20" t="s">
        <v>2230</v>
      </c>
      <c r="N3" s="17" t="s">
        <v>2276</v>
      </c>
      <c r="O3" s="16" t="s">
        <v>2277</v>
      </c>
    </row>
    <row r="4" spans="1:15" ht="138.6" customHeight="1" x14ac:dyDescent="0.3">
      <c r="A4" t="str">
        <f>F4</f>
        <v>2A SINATO SRL</v>
      </c>
      <c r="B4" s="2" t="s">
        <v>1962</v>
      </c>
      <c r="C4" s="3" t="s">
        <v>1</v>
      </c>
      <c r="D4" s="3" t="s">
        <v>123</v>
      </c>
      <c r="E4" s="4" t="s">
        <v>0</v>
      </c>
      <c r="F4" s="5" t="s">
        <v>1485</v>
      </c>
      <c r="G4" s="6" t="s">
        <v>459</v>
      </c>
      <c r="H4" s="6" t="s">
        <v>956</v>
      </c>
      <c r="I4" s="7" t="s">
        <v>957</v>
      </c>
      <c r="J4" s="7" t="s">
        <v>686</v>
      </c>
      <c r="K4" s="7" t="s">
        <v>665</v>
      </c>
      <c r="L4" s="7">
        <v>43483</v>
      </c>
      <c r="M4" s="7">
        <v>44592.412331793981</v>
      </c>
      <c r="N4" s="7" t="s">
        <v>2274</v>
      </c>
      <c r="O4" s="7"/>
    </row>
    <row r="5" spans="1:15" ht="138.6" customHeight="1" x14ac:dyDescent="0.3">
      <c r="A5" t="str">
        <f t="shared" ref="A5:A67" si="0">F5</f>
        <v>A.ZETA DI ALBERTI MASSIMO &amp; C. S.A.S.</v>
      </c>
      <c r="B5" s="2" t="s">
        <v>2102</v>
      </c>
      <c r="C5" s="3" t="s">
        <v>1</v>
      </c>
      <c r="D5" s="3" t="s">
        <v>205</v>
      </c>
      <c r="E5" s="4" t="s">
        <v>0</v>
      </c>
      <c r="F5" s="5" t="s">
        <v>630</v>
      </c>
      <c r="G5" s="6" t="s">
        <v>631</v>
      </c>
      <c r="H5" s="6" t="s">
        <v>1105</v>
      </c>
      <c r="I5" s="7" t="s">
        <v>1106</v>
      </c>
      <c r="J5" s="7" t="s">
        <v>700</v>
      </c>
      <c r="K5" s="7" t="s">
        <v>665</v>
      </c>
      <c r="L5" s="7">
        <v>42265</v>
      </c>
      <c r="M5" s="7">
        <v>42265</v>
      </c>
      <c r="N5" s="7" t="s">
        <v>2272</v>
      </c>
      <c r="O5" s="7">
        <v>45225</v>
      </c>
    </row>
    <row r="6" spans="1:15" ht="138.6" customHeight="1" x14ac:dyDescent="0.3">
      <c r="A6" t="str">
        <f t="shared" si="0"/>
        <v>ACQUAFREDDA VITO &amp; C. sas</v>
      </c>
      <c r="B6" s="2" t="s">
        <v>2088</v>
      </c>
      <c r="C6" s="3" t="s">
        <v>1</v>
      </c>
      <c r="D6" s="3" t="s">
        <v>193</v>
      </c>
      <c r="E6" s="4" t="s">
        <v>0</v>
      </c>
      <c r="F6" s="5" t="s">
        <v>607</v>
      </c>
      <c r="G6" s="6" t="s">
        <v>608</v>
      </c>
      <c r="H6" s="6" t="s">
        <v>1084</v>
      </c>
      <c r="I6" s="7" t="s">
        <v>794</v>
      </c>
      <c r="J6" s="7" t="s">
        <v>670</v>
      </c>
      <c r="K6" s="7" t="s">
        <v>665</v>
      </c>
      <c r="L6" s="7">
        <v>42212</v>
      </c>
      <c r="M6" s="7">
        <v>42212</v>
      </c>
      <c r="N6" s="7" t="s">
        <v>2274</v>
      </c>
      <c r="O6" s="7"/>
    </row>
    <row r="7" spans="1:15" ht="138.6" customHeight="1" x14ac:dyDescent="0.3">
      <c r="A7" t="str">
        <f t="shared" si="0"/>
        <v>AFM S.r.l.</v>
      </c>
      <c r="B7" s="2" t="s">
        <v>2075</v>
      </c>
      <c r="C7" s="3" t="s">
        <v>1</v>
      </c>
      <c r="D7" s="3" t="s">
        <v>180</v>
      </c>
      <c r="E7" s="4" t="s">
        <v>0</v>
      </c>
      <c r="F7" s="5" t="s">
        <v>582</v>
      </c>
      <c r="G7" s="6" t="s">
        <v>583</v>
      </c>
      <c r="H7" s="6" t="s">
        <v>1059</v>
      </c>
      <c r="I7" s="7" t="s">
        <v>1060</v>
      </c>
      <c r="J7" s="7" t="s">
        <v>707</v>
      </c>
      <c r="K7" s="7" t="s">
        <v>665</v>
      </c>
      <c r="L7" s="7">
        <v>42135</v>
      </c>
      <c r="M7" s="7">
        <v>42135</v>
      </c>
      <c r="N7" s="7" t="s">
        <v>2274</v>
      </c>
      <c r="O7" s="7"/>
    </row>
    <row r="8" spans="1:15" ht="138.6" customHeight="1" x14ac:dyDescent="0.3">
      <c r="A8" t="str">
        <f t="shared" si="0"/>
        <v>AGI EMEA S.R.L.</v>
      </c>
      <c r="B8" s="2" t="s">
        <v>1841</v>
      </c>
      <c r="C8" s="3" t="s">
        <v>1</v>
      </c>
      <c r="D8" s="3" t="s">
        <v>28</v>
      </c>
      <c r="E8" s="4" t="s">
        <v>0</v>
      </c>
      <c r="F8" s="5" t="s">
        <v>268</v>
      </c>
      <c r="G8" s="6" t="s">
        <v>269</v>
      </c>
      <c r="H8" s="6" t="s">
        <v>748</v>
      </c>
      <c r="I8" s="7" t="s">
        <v>749</v>
      </c>
      <c r="J8" s="7" t="s">
        <v>750</v>
      </c>
      <c r="K8" s="7" t="s">
        <v>665</v>
      </c>
      <c r="L8" s="7">
        <v>41878</v>
      </c>
      <c r="M8" s="7">
        <v>43889.540902928238</v>
      </c>
      <c r="N8" s="7" t="s">
        <v>2274</v>
      </c>
      <c r="O8" s="7"/>
    </row>
    <row r="9" spans="1:15" ht="138.6" customHeight="1" x14ac:dyDescent="0.3">
      <c r="A9" t="str">
        <f t="shared" si="0"/>
        <v>AGNELLO METALLURGICA S.R.L.</v>
      </c>
      <c r="B9" s="2" t="s">
        <v>1950</v>
      </c>
      <c r="C9" s="3" t="s">
        <v>1</v>
      </c>
      <c r="D9" s="3" t="s">
        <v>113</v>
      </c>
      <c r="E9" s="4" t="s">
        <v>0</v>
      </c>
      <c r="F9" s="5" t="s">
        <v>434</v>
      </c>
      <c r="G9" s="6" t="s">
        <v>435</v>
      </c>
      <c r="H9" s="6" t="s">
        <v>937</v>
      </c>
      <c r="I9" s="7" t="s">
        <v>938</v>
      </c>
      <c r="J9" s="7" t="s">
        <v>939</v>
      </c>
      <c r="K9" s="7" t="s">
        <v>665</v>
      </c>
      <c r="L9" s="7">
        <v>43301</v>
      </c>
      <c r="M9" s="7">
        <v>43301</v>
      </c>
      <c r="N9" s="7" t="s">
        <v>2272</v>
      </c>
      <c r="O9" s="7">
        <v>45477</v>
      </c>
    </row>
    <row r="10" spans="1:15" ht="138.6" customHeight="1" x14ac:dyDescent="0.3">
      <c r="A10" t="str">
        <f t="shared" si="0"/>
        <v>AGOSTINI S.A.S. DI AGOSTINI CRISTIAN &amp; C.</v>
      </c>
      <c r="B10" s="2" t="s">
        <v>2005</v>
      </c>
      <c r="C10" s="3" t="s">
        <v>1</v>
      </c>
      <c r="D10" s="3" t="s">
        <v>1747</v>
      </c>
      <c r="E10" s="4" t="s">
        <v>0</v>
      </c>
      <c r="F10" s="5" t="s">
        <v>1495</v>
      </c>
      <c r="G10" s="6" t="s">
        <v>1614</v>
      </c>
      <c r="H10" s="6" t="s">
        <v>701</v>
      </c>
      <c r="I10" s="7" t="s">
        <v>702</v>
      </c>
      <c r="J10" s="7" t="s">
        <v>686</v>
      </c>
      <c r="K10" s="7" t="s">
        <v>665</v>
      </c>
      <c r="L10" s="7">
        <v>44267</v>
      </c>
      <c r="M10" s="7">
        <v>44267</v>
      </c>
      <c r="N10" s="7" t="s">
        <v>2274</v>
      </c>
      <c r="O10" s="7"/>
    </row>
    <row r="11" spans="1:15" ht="138.6" customHeight="1" x14ac:dyDescent="0.3">
      <c r="A11" t="str">
        <f t="shared" si="0"/>
        <v>ALBAN COSTRUZIONI sh.p.k</v>
      </c>
      <c r="B11" s="2" t="s">
        <v>1842</v>
      </c>
      <c r="C11" s="3" t="s">
        <v>1</v>
      </c>
      <c r="D11" s="3" t="s">
        <v>29</v>
      </c>
      <c r="E11" s="4" t="s">
        <v>0</v>
      </c>
      <c r="F11" s="5" t="s">
        <v>270</v>
      </c>
      <c r="G11" s="6" t="s">
        <v>271</v>
      </c>
      <c r="H11" s="6"/>
      <c r="I11" s="7" t="s">
        <v>751</v>
      </c>
      <c r="J11" s="7"/>
      <c r="K11" s="7" t="s">
        <v>752</v>
      </c>
      <c r="L11" s="7">
        <v>41880</v>
      </c>
      <c r="M11" s="7">
        <v>43018.794386261572</v>
      </c>
      <c r="N11" s="7" t="s">
        <v>2274</v>
      </c>
      <c r="O11" s="7"/>
    </row>
    <row r="12" spans="1:15" ht="138.6" customHeight="1" x14ac:dyDescent="0.3">
      <c r="A12" t="str">
        <f t="shared" si="0"/>
        <v>ALFANO S.R.L.</v>
      </c>
      <c r="B12" s="2" t="s">
        <v>89</v>
      </c>
      <c r="C12" s="3" t="s">
        <v>1</v>
      </c>
      <c r="D12" s="3" t="s">
        <v>90</v>
      </c>
      <c r="E12" s="4" t="s">
        <v>0</v>
      </c>
      <c r="F12" s="5" t="s">
        <v>386</v>
      </c>
      <c r="G12" s="6" t="s">
        <v>387</v>
      </c>
      <c r="H12" s="6" t="s">
        <v>886</v>
      </c>
      <c r="I12" s="7" t="s">
        <v>887</v>
      </c>
      <c r="J12" s="7" t="s">
        <v>888</v>
      </c>
      <c r="K12" s="7" t="s">
        <v>665</v>
      </c>
      <c r="L12" s="7">
        <v>42950</v>
      </c>
      <c r="M12" s="7">
        <v>42950</v>
      </c>
      <c r="N12" s="7" t="s">
        <v>2272</v>
      </c>
      <c r="O12" s="7">
        <v>44497.611882025463</v>
      </c>
    </row>
    <row r="13" spans="1:15" ht="138.6" customHeight="1" x14ac:dyDescent="0.3">
      <c r="A13" t="str">
        <f t="shared" si="0"/>
        <v>ALFA-SYSTEM DI GALANTE CARLO E C. S.A.S.</v>
      </c>
      <c r="B13" s="2" t="s">
        <v>1954</v>
      </c>
      <c r="C13" s="3" t="s">
        <v>1</v>
      </c>
      <c r="D13" s="3" t="s">
        <v>117</v>
      </c>
      <c r="E13" s="4" t="s">
        <v>0</v>
      </c>
      <c r="F13" s="5" t="s">
        <v>442</v>
      </c>
      <c r="G13" s="6" t="s">
        <v>443</v>
      </c>
      <c r="H13" s="6" t="s">
        <v>944</v>
      </c>
      <c r="I13" s="7" t="s">
        <v>945</v>
      </c>
      <c r="J13" s="7" t="s">
        <v>686</v>
      </c>
      <c r="K13" s="7" t="s">
        <v>665</v>
      </c>
      <c r="L13" s="7">
        <v>43363</v>
      </c>
      <c r="M13" s="7">
        <v>43752.703094479162</v>
      </c>
      <c r="N13" s="7" t="s">
        <v>2274</v>
      </c>
      <c r="O13" s="7"/>
    </row>
    <row r="14" spans="1:15" ht="138.6" customHeight="1" x14ac:dyDescent="0.3">
      <c r="A14" t="str">
        <f t="shared" si="0"/>
        <v>ALLUMIX DI VAROTTO LUCA</v>
      </c>
      <c r="B14" s="2" t="s">
        <v>1981</v>
      </c>
      <c r="C14" s="3" t="s">
        <v>1</v>
      </c>
      <c r="D14" s="3" t="s">
        <v>137</v>
      </c>
      <c r="E14" s="4" t="s">
        <v>0</v>
      </c>
      <c r="F14" s="5" t="s">
        <v>496</v>
      </c>
      <c r="G14" s="6" t="s">
        <v>497</v>
      </c>
      <c r="H14" s="6" t="s">
        <v>777</v>
      </c>
      <c r="I14" s="7" t="s">
        <v>986</v>
      </c>
      <c r="J14" s="7" t="s">
        <v>686</v>
      </c>
      <c r="K14" s="7" t="s">
        <v>665</v>
      </c>
      <c r="L14" s="7">
        <v>43882</v>
      </c>
      <c r="M14" s="7">
        <v>43882</v>
      </c>
      <c r="N14" s="7" t="s">
        <v>2274</v>
      </c>
      <c r="O14" s="7"/>
    </row>
    <row r="15" spans="1:15" ht="138.6" customHeight="1" x14ac:dyDescent="0.3">
      <c r="A15" t="str">
        <f t="shared" si="0"/>
        <v>ALPIER S.R.L.</v>
      </c>
      <c r="B15" s="2" t="s">
        <v>1930</v>
      </c>
      <c r="C15" s="3" t="s">
        <v>1</v>
      </c>
      <c r="D15" s="3" t="s">
        <v>95</v>
      </c>
      <c r="E15" s="4" t="s">
        <v>0</v>
      </c>
      <c r="F15" s="5" t="s">
        <v>395</v>
      </c>
      <c r="G15" s="6" t="s">
        <v>396</v>
      </c>
      <c r="H15" s="6" t="s">
        <v>898</v>
      </c>
      <c r="I15" s="7" t="s">
        <v>899</v>
      </c>
      <c r="J15" s="7" t="s">
        <v>802</v>
      </c>
      <c r="K15" s="7" t="s">
        <v>665</v>
      </c>
      <c r="L15" s="7">
        <v>43075</v>
      </c>
      <c r="M15" s="7">
        <v>43075</v>
      </c>
      <c r="N15" s="7" t="s">
        <v>2274</v>
      </c>
      <c r="O15" s="7"/>
    </row>
    <row r="16" spans="1:15" ht="138.6" customHeight="1" x14ac:dyDescent="0.3">
      <c r="A16" t="str">
        <f t="shared" si="0"/>
        <v>ALUFER S.R.L.</v>
      </c>
      <c r="B16" s="2" t="s">
        <v>2103</v>
      </c>
      <c r="C16" s="3" t="s">
        <v>1</v>
      </c>
      <c r="D16" s="3" t="s">
        <v>206</v>
      </c>
      <c r="E16" s="4" t="s">
        <v>0</v>
      </c>
      <c r="F16" s="5" t="s">
        <v>1551</v>
      </c>
      <c r="G16" s="6" t="s">
        <v>632</v>
      </c>
      <c r="H16" s="6" t="s">
        <v>1107</v>
      </c>
      <c r="I16" s="7" t="s">
        <v>1108</v>
      </c>
      <c r="J16" s="7" t="s">
        <v>667</v>
      </c>
      <c r="K16" s="7" t="s">
        <v>665</v>
      </c>
      <c r="L16" s="7">
        <v>42276</v>
      </c>
      <c r="M16" s="7">
        <v>42276</v>
      </c>
      <c r="N16" s="7" t="s">
        <v>2274</v>
      </c>
      <c r="O16" s="7"/>
    </row>
    <row r="17" spans="1:15" ht="138.6" customHeight="1" x14ac:dyDescent="0.3">
      <c r="A17" t="str">
        <f t="shared" si="0"/>
        <v>ALVIANO LORENZO &amp; C. S.A.S.</v>
      </c>
      <c r="B17" s="2" t="s">
        <v>2041</v>
      </c>
      <c r="C17" s="3" t="s">
        <v>1</v>
      </c>
      <c r="D17" s="3" t="s">
        <v>1780</v>
      </c>
      <c r="E17" s="4" t="s">
        <v>0</v>
      </c>
      <c r="F17" s="5" t="s">
        <v>1530</v>
      </c>
      <c r="G17" s="6" t="s">
        <v>1689</v>
      </c>
      <c r="H17" s="6" t="s">
        <v>896</v>
      </c>
      <c r="I17" s="7" t="s">
        <v>1690</v>
      </c>
      <c r="J17" s="7" t="s">
        <v>816</v>
      </c>
      <c r="K17" s="7" t="s">
        <v>665</v>
      </c>
      <c r="L17" s="7">
        <v>44630</v>
      </c>
      <c r="M17" s="7">
        <v>44630</v>
      </c>
      <c r="N17" s="7" t="s">
        <v>2274</v>
      </c>
      <c r="O17" s="7"/>
    </row>
    <row r="18" spans="1:15" ht="138.6" customHeight="1" x14ac:dyDescent="0.3">
      <c r="A18" t="str">
        <f t="shared" si="0"/>
        <v>ANSELMI S.R.L. - APPARECCHI DI SOLLEVAMENTO</v>
      </c>
      <c r="B18" s="2" t="s">
        <v>2092</v>
      </c>
      <c r="C18" s="3" t="s">
        <v>1</v>
      </c>
      <c r="D18" s="3" t="s">
        <v>197</v>
      </c>
      <c r="E18" s="4" t="s">
        <v>0</v>
      </c>
      <c r="F18" s="5" t="s">
        <v>615</v>
      </c>
      <c r="G18" s="6" t="s">
        <v>616</v>
      </c>
      <c r="H18" s="6" t="s">
        <v>1092</v>
      </c>
      <c r="I18" s="7" t="s">
        <v>1093</v>
      </c>
      <c r="J18" s="7" t="s">
        <v>683</v>
      </c>
      <c r="K18" s="7" t="s">
        <v>665</v>
      </c>
      <c r="L18" s="7">
        <v>42215</v>
      </c>
      <c r="M18" s="7">
        <v>43501.451768252315</v>
      </c>
      <c r="N18" s="7" t="s">
        <v>2274</v>
      </c>
      <c r="O18" s="7"/>
    </row>
    <row r="19" spans="1:15" ht="138.6" customHeight="1" x14ac:dyDescent="0.3">
      <c r="A19" t="str">
        <f t="shared" si="0"/>
        <v xml:space="preserve">ANTONICELLI METALMECCANICA DI ANTONICELLI MATTEO </v>
      </c>
      <c r="B19" s="2" t="s">
        <v>1220</v>
      </c>
      <c r="C19" s="3" t="s">
        <v>1</v>
      </c>
      <c r="D19" s="3" t="s">
        <v>1342</v>
      </c>
      <c r="E19" s="4" t="s">
        <v>0</v>
      </c>
      <c r="F19" s="5" t="s">
        <v>1173</v>
      </c>
      <c r="G19" s="6" t="s">
        <v>1356</v>
      </c>
      <c r="H19" s="6" t="s">
        <v>1350</v>
      </c>
      <c r="I19" s="7" t="s">
        <v>1365</v>
      </c>
      <c r="J19" s="7" t="s">
        <v>670</v>
      </c>
      <c r="K19" s="7" t="s">
        <v>665</v>
      </c>
      <c r="L19" s="7">
        <v>42637</v>
      </c>
      <c r="M19" s="7">
        <v>42637</v>
      </c>
      <c r="N19" s="7" t="s">
        <v>2272</v>
      </c>
      <c r="O19" s="7">
        <v>43211.4608787037</v>
      </c>
    </row>
    <row r="20" spans="1:15" ht="138.6" customHeight="1" x14ac:dyDescent="0.3">
      <c r="A20" t="str">
        <f t="shared" si="0"/>
        <v>ANTONIOLLI S.R.L.</v>
      </c>
      <c r="B20" s="2" t="s">
        <v>1843</v>
      </c>
      <c r="C20" s="3" t="s">
        <v>1</v>
      </c>
      <c r="D20" s="3" t="s">
        <v>1720</v>
      </c>
      <c r="E20" s="4" t="s">
        <v>0</v>
      </c>
      <c r="F20" s="5" t="s">
        <v>1446</v>
      </c>
      <c r="G20" s="6" t="s">
        <v>272</v>
      </c>
      <c r="H20" s="6" t="s">
        <v>753</v>
      </c>
      <c r="I20" s="7" t="s">
        <v>754</v>
      </c>
      <c r="J20" s="7" t="s">
        <v>755</v>
      </c>
      <c r="K20" s="7" t="s">
        <v>665</v>
      </c>
      <c r="L20" s="7">
        <v>41882</v>
      </c>
      <c r="M20" s="7">
        <v>44896</v>
      </c>
      <c r="N20" s="7" t="s">
        <v>2274</v>
      </c>
      <c r="O20" s="7"/>
    </row>
    <row r="21" spans="1:15" ht="138.6" customHeight="1" x14ac:dyDescent="0.3">
      <c r="A21" t="str">
        <f t="shared" si="0"/>
        <v>API S.P.A.</v>
      </c>
      <c r="B21" s="2" t="s">
        <v>1976</v>
      </c>
      <c r="C21" s="3" t="s">
        <v>1</v>
      </c>
      <c r="D21" s="3" t="s">
        <v>133</v>
      </c>
      <c r="E21" s="4" t="s">
        <v>0</v>
      </c>
      <c r="F21" s="5" t="s">
        <v>486</v>
      </c>
      <c r="G21" s="6" t="s">
        <v>487</v>
      </c>
      <c r="H21" s="6" t="s">
        <v>979</v>
      </c>
      <c r="I21" s="7" t="s">
        <v>980</v>
      </c>
      <c r="J21" s="7" t="s">
        <v>683</v>
      </c>
      <c r="K21" s="7" t="s">
        <v>665</v>
      </c>
      <c r="L21" s="7">
        <v>43816</v>
      </c>
      <c r="M21" s="7">
        <v>43816</v>
      </c>
      <c r="N21" s="7" t="s">
        <v>2274</v>
      </c>
      <c r="O21" s="7"/>
    </row>
    <row r="22" spans="1:15" ht="138.6" customHeight="1" x14ac:dyDescent="0.3">
      <c r="A22" t="str">
        <f t="shared" si="0"/>
        <v>APPALTI E SERVIZI S.R.L.</v>
      </c>
      <c r="B22" s="2" t="s">
        <v>2105</v>
      </c>
      <c r="C22" s="3" t="s">
        <v>1</v>
      </c>
      <c r="D22" s="3" t="s">
        <v>1793</v>
      </c>
      <c r="E22" s="4" t="s">
        <v>0</v>
      </c>
      <c r="F22" s="5" t="s">
        <v>635</v>
      </c>
      <c r="G22" s="6" t="s">
        <v>636</v>
      </c>
      <c r="H22" s="6" t="s">
        <v>1111</v>
      </c>
      <c r="I22" s="7" t="s">
        <v>1112</v>
      </c>
      <c r="J22" s="7" t="s">
        <v>867</v>
      </c>
      <c r="K22" s="7" t="s">
        <v>665</v>
      </c>
      <c r="L22" s="7">
        <v>42288</v>
      </c>
      <c r="M22" s="7">
        <v>44694</v>
      </c>
      <c r="N22" s="7" t="s">
        <v>2272</v>
      </c>
      <c r="O22" s="7">
        <v>45447</v>
      </c>
    </row>
    <row r="23" spans="1:15" ht="138.6" customHeight="1" x14ac:dyDescent="0.3">
      <c r="A23" t="str">
        <f t="shared" si="0"/>
        <v>Archimede Company srl</v>
      </c>
      <c r="B23" s="2" t="s">
        <v>1811</v>
      </c>
      <c r="C23" s="3" t="s">
        <v>1</v>
      </c>
      <c r="D23" s="3" t="s">
        <v>2122</v>
      </c>
      <c r="E23" s="4" t="s">
        <v>0</v>
      </c>
      <c r="F23" s="5" t="s">
        <v>1797</v>
      </c>
      <c r="G23" s="6" t="s">
        <v>2123</v>
      </c>
      <c r="H23" s="6">
        <v>80014</v>
      </c>
      <c r="I23" s="7" t="s">
        <v>2124</v>
      </c>
      <c r="J23" s="7" t="s">
        <v>774</v>
      </c>
      <c r="K23" s="7" t="s">
        <v>665</v>
      </c>
      <c r="L23" s="7">
        <v>44376</v>
      </c>
      <c r="M23" s="7">
        <v>44376</v>
      </c>
      <c r="N23" s="7" t="s">
        <v>2272</v>
      </c>
      <c r="O23" s="7">
        <v>44763.444042858791</v>
      </c>
    </row>
    <row r="24" spans="1:15" ht="138.6" customHeight="1" x14ac:dyDescent="0.3">
      <c r="A24" t="str">
        <f t="shared" si="0"/>
        <v>ARCHISCALE SRL</v>
      </c>
      <c r="B24" s="2" t="s">
        <v>1884</v>
      </c>
      <c r="C24" s="3" t="s">
        <v>1</v>
      </c>
      <c r="D24" s="3" t="s">
        <v>67</v>
      </c>
      <c r="E24" s="4" t="s">
        <v>0</v>
      </c>
      <c r="F24" s="5" t="s">
        <v>338</v>
      </c>
      <c r="G24" s="6" t="s">
        <v>339</v>
      </c>
      <c r="H24" s="6" t="s">
        <v>844</v>
      </c>
      <c r="I24" s="7" t="s">
        <v>845</v>
      </c>
      <c r="J24" s="7" t="s">
        <v>846</v>
      </c>
      <c r="K24" s="7" t="s">
        <v>665</v>
      </c>
      <c r="L24" s="7">
        <v>42564</v>
      </c>
      <c r="M24" s="7">
        <v>42564</v>
      </c>
      <c r="N24" s="7" t="s">
        <v>2274</v>
      </c>
      <c r="O24" s="7"/>
    </row>
    <row r="25" spans="1:15" ht="138.6" customHeight="1" x14ac:dyDescent="0.3">
      <c r="A25" t="str">
        <f t="shared" si="0"/>
        <v>ARVI.FERR. DI ARVIZZIGNO GIOVANNI</v>
      </c>
      <c r="B25" s="2" t="s">
        <v>2030</v>
      </c>
      <c r="C25" s="3" t="s">
        <v>1</v>
      </c>
      <c r="D25" s="3" t="s">
        <v>1749</v>
      </c>
      <c r="E25" s="4" t="s">
        <v>0</v>
      </c>
      <c r="F25" s="5" t="s">
        <v>1519</v>
      </c>
      <c r="G25" s="6" t="s">
        <v>1663</v>
      </c>
      <c r="H25" s="6" t="s">
        <v>1090</v>
      </c>
      <c r="I25" s="7" t="s">
        <v>1664</v>
      </c>
      <c r="J25" s="7" t="s">
        <v>670</v>
      </c>
      <c r="K25" s="7" t="s">
        <v>665</v>
      </c>
      <c r="L25" s="7">
        <v>44515</v>
      </c>
      <c r="M25" s="7">
        <v>44515</v>
      </c>
      <c r="N25" s="7" t="s">
        <v>2274</v>
      </c>
      <c r="O25" s="7"/>
    </row>
    <row r="26" spans="1:15" ht="138.6" customHeight="1" x14ac:dyDescent="0.3">
      <c r="A26" t="str">
        <f t="shared" si="0"/>
        <v>ASM S.r.l.</v>
      </c>
      <c r="B26" s="2" t="s">
        <v>1248</v>
      </c>
      <c r="C26" s="3" t="s">
        <v>1</v>
      </c>
      <c r="D26" s="3" t="s">
        <v>1255</v>
      </c>
      <c r="E26" s="4" t="s">
        <v>0</v>
      </c>
      <c r="F26" s="5" t="s">
        <v>1145</v>
      </c>
      <c r="G26" s="6" t="s">
        <v>1267</v>
      </c>
      <c r="H26" s="6" t="s">
        <v>1133</v>
      </c>
      <c r="I26" s="7" t="s">
        <v>1282</v>
      </c>
      <c r="J26" s="7" t="s">
        <v>686</v>
      </c>
      <c r="K26" s="7" t="s">
        <v>665</v>
      </c>
      <c r="L26" s="7">
        <v>41851</v>
      </c>
      <c r="M26" s="7">
        <v>41851</v>
      </c>
      <c r="N26" s="7" t="s">
        <v>2272</v>
      </c>
      <c r="O26" s="7">
        <v>43201.515576388891</v>
      </c>
    </row>
    <row r="27" spans="1:15" ht="138.6" customHeight="1" x14ac:dyDescent="0.3">
      <c r="A27" t="str">
        <f t="shared" si="0"/>
        <v>AZIENDA SERVIZI INDUSTRIALI - SOCIETA' A RESPONSABILITA' LIMITATA</v>
      </c>
      <c r="B27" s="2" t="s">
        <v>1973</v>
      </c>
      <c r="C27" s="3" t="s">
        <v>1</v>
      </c>
      <c r="D27" s="3" t="s">
        <v>2358</v>
      </c>
      <c r="E27" s="4" t="s">
        <v>0</v>
      </c>
      <c r="F27" s="5" t="s">
        <v>478</v>
      </c>
      <c r="G27" s="6" t="s">
        <v>479</v>
      </c>
      <c r="H27" s="6" t="s">
        <v>896</v>
      </c>
      <c r="I27" s="7" t="s">
        <v>897</v>
      </c>
      <c r="J27" s="7" t="s">
        <v>816</v>
      </c>
      <c r="K27" s="7" t="s">
        <v>665</v>
      </c>
      <c r="L27" s="7">
        <v>43676</v>
      </c>
      <c r="M27" s="7">
        <v>45385</v>
      </c>
      <c r="N27" s="7" t="s">
        <v>2274</v>
      </c>
      <c r="O27" s="7"/>
    </row>
    <row r="28" spans="1:15" ht="138.6" customHeight="1" x14ac:dyDescent="0.3">
      <c r="A28" t="str">
        <f t="shared" si="0"/>
        <v>B &amp; D S.R.L.</v>
      </c>
      <c r="B28" s="2" t="s">
        <v>1233</v>
      </c>
      <c r="C28" s="3" t="s">
        <v>1</v>
      </c>
      <c r="D28" s="3" t="s">
        <v>1291</v>
      </c>
      <c r="E28" s="4" t="s">
        <v>0</v>
      </c>
      <c r="F28" s="5" t="s">
        <v>1160</v>
      </c>
      <c r="G28" s="6" t="s">
        <v>1305</v>
      </c>
      <c r="H28" s="6" t="s">
        <v>1317</v>
      </c>
      <c r="I28" s="7" t="s">
        <v>1330</v>
      </c>
      <c r="J28" s="7" t="s">
        <v>674</v>
      </c>
      <c r="K28" s="7" t="s">
        <v>665</v>
      </c>
      <c r="L28" s="7">
        <v>42408</v>
      </c>
      <c r="M28" s="7">
        <v>42827</v>
      </c>
      <c r="N28" s="7" t="s">
        <v>2272</v>
      </c>
      <c r="O28" s="7">
        <v>43893.41506608796</v>
      </c>
    </row>
    <row r="29" spans="1:15" ht="138.6" customHeight="1" x14ac:dyDescent="0.3">
      <c r="A29" t="str">
        <f t="shared" si="0"/>
        <v>BA.CO di Baesso Giorgio</v>
      </c>
      <c r="B29" s="2" t="s">
        <v>2074</v>
      </c>
      <c r="C29" s="3" t="s">
        <v>1</v>
      </c>
      <c r="D29" s="3" t="s">
        <v>1790</v>
      </c>
      <c r="E29" s="4" t="s">
        <v>0</v>
      </c>
      <c r="F29" s="5" t="s">
        <v>580</v>
      </c>
      <c r="G29" s="6" t="s">
        <v>581</v>
      </c>
      <c r="H29" s="6" t="s">
        <v>1057</v>
      </c>
      <c r="I29" s="7" t="s">
        <v>1058</v>
      </c>
      <c r="J29" s="7" t="s">
        <v>683</v>
      </c>
      <c r="K29" s="7" t="s">
        <v>665</v>
      </c>
      <c r="L29" s="7">
        <v>42133</v>
      </c>
      <c r="M29" s="7">
        <v>44505.631742905091</v>
      </c>
      <c r="N29" s="7" t="s">
        <v>2274</v>
      </c>
      <c r="O29" s="7"/>
    </row>
    <row r="30" spans="1:15" ht="138.6" customHeight="1" x14ac:dyDescent="0.3">
      <c r="A30" t="str">
        <f t="shared" si="0"/>
        <v>BALDAN GIUSEPPE S.R.L.</v>
      </c>
      <c r="B30" s="2" t="s">
        <v>1998</v>
      </c>
      <c r="C30" s="3" t="s">
        <v>1</v>
      </c>
      <c r="D30" s="3" t="s">
        <v>1745</v>
      </c>
      <c r="E30" s="4" t="s">
        <v>0</v>
      </c>
      <c r="F30" s="5" t="s">
        <v>526</v>
      </c>
      <c r="G30" s="6" t="s">
        <v>527</v>
      </c>
      <c r="H30" s="6" t="s">
        <v>951</v>
      </c>
      <c r="I30" s="7" t="s">
        <v>1006</v>
      </c>
      <c r="J30" s="7" t="s">
        <v>674</v>
      </c>
      <c r="K30" s="7" t="s">
        <v>665</v>
      </c>
      <c r="L30" s="7">
        <v>44165</v>
      </c>
      <c r="M30" s="7">
        <v>44968</v>
      </c>
      <c r="N30" s="7" t="s">
        <v>2274</v>
      </c>
      <c r="O30" s="7"/>
    </row>
    <row r="31" spans="1:15" ht="138.6" customHeight="1" x14ac:dyDescent="0.3">
      <c r="A31" t="str">
        <f t="shared" si="0"/>
        <v>BAVUSO MONTAGGI SOCIETA' A RESPONSABILITA' LIMITATA</v>
      </c>
      <c r="B31" s="2" t="s">
        <v>1926</v>
      </c>
      <c r="C31" s="3" t="s">
        <v>1</v>
      </c>
      <c r="D31" s="3" t="s">
        <v>91</v>
      </c>
      <c r="E31" s="4" t="s">
        <v>0</v>
      </c>
      <c r="F31" s="5" t="s">
        <v>388</v>
      </c>
      <c r="G31" s="6" t="s">
        <v>389</v>
      </c>
      <c r="H31" s="6" t="s">
        <v>889</v>
      </c>
      <c r="I31" s="7" t="s">
        <v>890</v>
      </c>
      <c r="J31" s="7" t="s">
        <v>670</v>
      </c>
      <c r="K31" s="7" t="s">
        <v>665</v>
      </c>
      <c r="L31" s="7">
        <v>42992</v>
      </c>
      <c r="M31" s="7">
        <v>42992</v>
      </c>
      <c r="N31" s="7" t="s">
        <v>2274</v>
      </c>
      <c r="O31" s="7"/>
    </row>
    <row r="32" spans="1:15" ht="138.6" customHeight="1" x14ac:dyDescent="0.3">
      <c r="A32" t="str">
        <f t="shared" si="0"/>
        <v>BELLESI STEFANO</v>
      </c>
      <c r="B32" s="2" t="s">
        <v>1923</v>
      </c>
      <c r="C32" s="3" t="s">
        <v>1</v>
      </c>
      <c r="D32" s="3" t="s">
        <v>88</v>
      </c>
      <c r="E32" s="4" t="s">
        <v>0</v>
      </c>
      <c r="F32" s="5" t="s">
        <v>380</v>
      </c>
      <c r="G32" s="6" t="s">
        <v>381</v>
      </c>
      <c r="H32" s="6" t="s">
        <v>881</v>
      </c>
      <c r="I32" s="7" t="s">
        <v>882</v>
      </c>
      <c r="J32" s="7" t="s">
        <v>878</v>
      </c>
      <c r="K32" s="7" t="s">
        <v>665</v>
      </c>
      <c r="L32" s="7">
        <v>42919</v>
      </c>
      <c r="M32" s="7">
        <v>42927</v>
      </c>
      <c r="N32" s="7" t="s">
        <v>2272</v>
      </c>
      <c r="O32" s="7">
        <v>45489</v>
      </c>
    </row>
    <row r="33" spans="1:15" ht="138.6" customHeight="1" x14ac:dyDescent="0.3">
      <c r="A33" t="str">
        <f t="shared" si="0"/>
        <v>BERTASI CORNELIO</v>
      </c>
      <c r="B33" s="2" t="s">
        <v>19</v>
      </c>
      <c r="C33" s="3" t="s">
        <v>1</v>
      </c>
      <c r="D33" s="3" t="s">
        <v>20</v>
      </c>
      <c r="E33" s="4" t="s">
        <v>0</v>
      </c>
      <c r="F33" s="5" t="s">
        <v>250</v>
      </c>
      <c r="G33" s="6" t="s">
        <v>251</v>
      </c>
      <c r="H33" s="6" t="s">
        <v>725</v>
      </c>
      <c r="I33" s="7" t="s">
        <v>726</v>
      </c>
      <c r="J33" s="7" t="s">
        <v>708</v>
      </c>
      <c r="K33" s="7" t="s">
        <v>665</v>
      </c>
      <c r="L33" s="7">
        <v>41838</v>
      </c>
      <c r="M33" s="7">
        <v>41838</v>
      </c>
      <c r="N33" s="7" t="s">
        <v>2273</v>
      </c>
      <c r="O33" s="7">
        <v>45447</v>
      </c>
    </row>
    <row r="34" spans="1:15" ht="138.6" customHeight="1" x14ac:dyDescent="0.3">
      <c r="A34" t="str">
        <f t="shared" si="0"/>
        <v>BERTOLDINI &amp; TORRE SRL</v>
      </c>
      <c r="B34" s="2" t="s">
        <v>2004</v>
      </c>
      <c r="C34" s="3" t="s">
        <v>1</v>
      </c>
      <c r="D34" s="3" t="s">
        <v>151</v>
      </c>
      <c r="E34" s="4" t="s">
        <v>0</v>
      </c>
      <c r="F34" s="5" t="s">
        <v>1494</v>
      </c>
      <c r="G34" s="6" t="s">
        <v>1612</v>
      </c>
      <c r="H34" s="6" t="s">
        <v>1613</v>
      </c>
      <c r="I34" s="7" t="s">
        <v>717</v>
      </c>
      <c r="J34" s="7" t="s">
        <v>674</v>
      </c>
      <c r="K34" s="7" t="s">
        <v>665</v>
      </c>
      <c r="L34" s="7">
        <v>44230</v>
      </c>
      <c r="M34" s="7">
        <v>44230</v>
      </c>
      <c r="N34" s="7" t="s">
        <v>2274</v>
      </c>
      <c r="O34" s="7"/>
    </row>
    <row r="35" spans="1:15" ht="138.6" customHeight="1" x14ac:dyDescent="0.3">
      <c r="A35" t="str">
        <f t="shared" si="0"/>
        <v>BETON SERVICE S.P.A.</v>
      </c>
      <c r="B35" s="2" t="s">
        <v>2002</v>
      </c>
      <c r="C35" s="3" t="s">
        <v>1</v>
      </c>
      <c r="D35" s="3" t="s">
        <v>154</v>
      </c>
      <c r="E35" s="4" t="s">
        <v>0</v>
      </c>
      <c r="F35" s="5" t="s">
        <v>1492</v>
      </c>
      <c r="G35" s="6" t="s">
        <v>534</v>
      </c>
      <c r="H35" s="6" t="s">
        <v>1012</v>
      </c>
      <c r="I35" s="7" t="s">
        <v>1013</v>
      </c>
      <c r="J35" s="7" t="s">
        <v>819</v>
      </c>
      <c r="K35" s="7" t="s">
        <v>665</v>
      </c>
      <c r="L35" s="7">
        <v>44188</v>
      </c>
      <c r="M35" s="7">
        <v>44188</v>
      </c>
      <c r="N35" s="7" t="s">
        <v>2274</v>
      </c>
      <c r="O35" s="7"/>
    </row>
    <row r="36" spans="1:15" ht="138.6" customHeight="1" x14ac:dyDescent="0.3">
      <c r="A36" t="str">
        <f t="shared" si="0"/>
        <v>BISSON S.n.c. di Bisson Gabriele &amp; C.</v>
      </c>
      <c r="B36" s="2" t="s">
        <v>2094</v>
      </c>
      <c r="C36" s="3" t="s">
        <v>1</v>
      </c>
      <c r="D36" s="3" t="s">
        <v>198</v>
      </c>
      <c r="E36" s="4" t="s">
        <v>0</v>
      </c>
      <c r="F36" s="5" t="s">
        <v>618</v>
      </c>
      <c r="G36" s="6" t="s">
        <v>619</v>
      </c>
      <c r="H36" s="6" t="s">
        <v>701</v>
      </c>
      <c r="I36" s="7" t="s">
        <v>860</v>
      </c>
      <c r="J36" s="7" t="s">
        <v>686</v>
      </c>
      <c r="K36" s="7" t="s">
        <v>665</v>
      </c>
      <c r="L36" s="7">
        <v>42215</v>
      </c>
      <c r="M36" s="7">
        <v>42215</v>
      </c>
      <c r="N36" s="7" t="s">
        <v>2274</v>
      </c>
      <c r="O36" s="7"/>
    </row>
    <row r="37" spans="1:15" ht="138.6" customHeight="1" x14ac:dyDescent="0.3">
      <c r="A37" t="str">
        <f t="shared" si="0"/>
        <v>BLINDOMEC DI RICATTI NICOLA</v>
      </c>
      <c r="B37" s="2" t="s">
        <v>1980</v>
      </c>
      <c r="C37" s="3" t="s">
        <v>1</v>
      </c>
      <c r="D37" s="3" t="s">
        <v>136</v>
      </c>
      <c r="E37" s="4" t="s">
        <v>0</v>
      </c>
      <c r="F37" s="5" t="s">
        <v>494</v>
      </c>
      <c r="G37" s="6" t="s">
        <v>495</v>
      </c>
      <c r="H37" s="6" t="s">
        <v>791</v>
      </c>
      <c r="I37" s="7" t="s">
        <v>792</v>
      </c>
      <c r="J37" s="7" t="s">
        <v>677</v>
      </c>
      <c r="K37" s="7" t="s">
        <v>665</v>
      </c>
      <c r="L37" s="7">
        <v>43865</v>
      </c>
      <c r="M37" s="7">
        <v>43865</v>
      </c>
      <c r="N37" s="7" t="s">
        <v>2274</v>
      </c>
      <c r="O37" s="7"/>
    </row>
    <row r="38" spans="1:15" ht="138.6" customHeight="1" x14ac:dyDescent="0.3">
      <c r="A38" t="str">
        <f t="shared" si="0"/>
        <v>BOEMIO GIOVANNI &amp; FIGLI S.A.S. DI BOEMIO PASQUALE</v>
      </c>
      <c r="B38" s="2" t="s">
        <v>2114</v>
      </c>
      <c r="C38" s="3" t="s">
        <v>1</v>
      </c>
      <c r="D38" s="3" t="s">
        <v>212</v>
      </c>
      <c r="E38" s="4" t="s">
        <v>0</v>
      </c>
      <c r="F38" s="5" t="s">
        <v>648</v>
      </c>
      <c r="G38" s="6" t="s">
        <v>649</v>
      </c>
      <c r="H38" s="6" t="s">
        <v>1128</v>
      </c>
      <c r="I38" s="7" t="s">
        <v>1129</v>
      </c>
      <c r="J38" s="7" t="s">
        <v>774</v>
      </c>
      <c r="K38" s="7" t="s">
        <v>665</v>
      </c>
      <c r="L38" s="7">
        <v>42341</v>
      </c>
      <c r="M38" s="7">
        <v>43878.529385613423</v>
      </c>
      <c r="N38" s="7" t="s">
        <v>2274</v>
      </c>
      <c r="O38" s="7"/>
    </row>
    <row r="39" spans="1:15" ht="138.6" customHeight="1" x14ac:dyDescent="0.3">
      <c r="A39" t="str">
        <f t="shared" si="0"/>
        <v>BORGHI S.r.l. COSTRUZIONI METALLICHE</v>
      </c>
      <c r="B39" s="2" t="s">
        <v>2206</v>
      </c>
      <c r="C39" s="3" t="s">
        <v>1</v>
      </c>
      <c r="D39" s="3" t="s">
        <v>2207</v>
      </c>
      <c r="E39" s="4" t="s">
        <v>0</v>
      </c>
      <c r="F39" s="5" t="s">
        <v>2208</v>
      </c>
      <c r="G39" s="6" t="s">
        <v>2209</v>
      </c>
      <c r="H39" s="6" t="s">
        <v>2210</v>
      </c>
      <c r="I39" s="7" t="s">
        <v>2211</v>
      </c>
      <c r="J39" s="7" t="s">
        <v>664</v>
      </c>
      <c r="K39" s="7" t="s">
        <v>665</v>
      </c>
      <c r="L39" s="7">
        <v>41948</v>
      </c>
      <c r="M39" s="7">
        <v>41948</v>
      </c>
      <c r="N39" s="7" t="s">
        <v>2272</v>
      </c>
      <c r="O39" s="7">
        <v>45099</v>
      </c>
    </row>
    <row r="40" spans="1:15" ht="138.6" customHeight="1" x14ac:dyDescent="0.3">
      <c r="A40" t="str">
        <f t="shared" si="0"/>
        <v>BORTOLETTO METAL CONSTRUCTION S.R.L.</v>
      </c>
      <c r="B40" s="2" t="s">
        <v>2356</v>
      </c>
      <c r="C40" s="3" t="s">
        <v>1</v>
      </c>
      <c r="D40" s="3" t="s">
        <v>2357</v>
      </c>
      <c r="E40" s="4" t="s">
        <v>0</v>
      </c>
      <c r="F40" s="5" t="s">
        <v>2354</v>
      </c>
      <c r="G40" s="6" t="s">
        <v>239</v>
      </c>
      <c r="H40" s="6" t="s">
        <v>712</v>
      </c>
      <c r="I40" s="7" t="s">
        <v>713</v>
      </c>
      <c r="J40" s="7" t="s">
        <v>674</v>
      </c>
      <c r="K40" s="7" t="s">
        <v>665</v>
      </c>
      <c r="L40" s="7">
        <v>41832</v>
      </c>
      <c r="M40" s="7">
        <v>45359</v>
      </c>
      <c r="N40" s="7" t="s">
        <v>2274</v>
      </c>
      <c r="O40" s="7"/>
    </row>
    <row r="41" spans="1:15" ht="138.6" customHeight="1" x14ac:dyDescent="0.3">
      <c r="A41" t="str">
        <f t="shared" si="0"/>
        <v>BORTOLETTO METAL CONSTRUCTION S.R.L.</v>
      </c>
      <c r="B41" s="2" t="s">
        <v>2352</v>
      </c>
      <c r="C41" s="3" t="s">
        <v>1</v>
      </c>
      <c r="D41" s="3" t="s">
        <v>2353</v>
      </c>
      <c r="E41" s="4" t="s">
        <v>0</v>
      </c>
      <c r="F41" s="5" t="s">
        <v>2354</v>
      </c>
      <c r="G41" s="6" t="s">
        <v>239</v>
      </c>
      <c r="H41" s="6" t="s">
        <v>712</v>
      </c>
      <c r="I41" s="7" t="s">
        <v>713</v>
      </c>
      <c r="J41" s="7" t="s">
        <v>674</v>
      </c>
      <c r="K41" s="7" t="s">
        <v>665</v>
      </c>
      <c r="L41" s="7">
        <v>44890</v>
      </c>
      <c r="M41" s="7">
        <v>45378.606035069446</v>
      </c>
      <c r="N41" s="7" t="s">
        <v>2274</v>
      </c>
      <c r="O41" s="7"/>
    </row>
    <row r="42" spans="1:15" ht="138.6" customHeight="1" x14ac:dyDescent="0.3">
      <c r="A42" t="str">
        <f t="shared" si="0"/>
        <v>BRONIFER SOCIETA' PER AZIONI</v>
      </c>
      <c r="B42" s="2" t="s">
        <v>2302</v>
      </c>
      <c r="C42" s="3" t="s">
        <v>1</v>
      </c>
      <c r="D42" s="3" t="s">
        <v>2303</v>
      </c>
      <c r="E42" s="4" t="s">
        <v>0</v>
      </c>
      <c r="F42" s="5" t="s">
        <v>2304</v>
      </c>
      <c r="G42" s="6" t="s">
        <v>2305</v>
      </c>
      <c r="H42" s="6" t="s">
        <v>2306</v>
      </c>
      <c r="I42" s="7" t="s">
        <v>2307</v>
      </c>
      <c r="J42" s="7" t="s">
        <v>819</v>
      </c>
      <c r="K42" s="7" t="s">
        <v>665</v>
      </c>
      <c r="L42" s="7">
        <v>45348</v>
      </c>
      <c r="M42" s="7">
        <v>45348</v>
      </c>
      <c r="N42" s="7" t="s">
        <v>2274</v>
      </c>
      <c r="O42" s="7"/>
    </row>
    <row r="43" spans="1:15" ht="138.6" customHeight="1" x14ac:dyDescent="0.3">
      <c r="A43" t="str">
        <f t="shared" si="0"/>
        <v>BROTTER SRL</v>
      </c>
      <c r="B43" s="2" t="s">
        <v>1844</v>
      </c>
      <c r="C43" s="3" t="s">
        <v>1</v>
      </c>
      <c r="D43" s="3" t="s">
        <v>1721</v>
      </c>
      <c r="E43" s="4" t="s">
        <v>0</v>
      </c>
      <c r="F43" s="5" t="s">
        <v>1447</v>
      </c>
      <c r="G43" s="6" t="s">
        <v>273</v>
      </c>
      <c r="H43" s="6" t="s">
        <v>756</v>
      </c>
      <c r="I43" s="7" t="s">
        <v>757</v>
      </c>
      <c r="J43" s="7" t="s">
        <v>705</v>
      </c>
      <c r="K43" s="7" t="s">
        <v>665</v>
      </c>
      <c r="L43" s="7">
        <v>41880</v>
      </c>
      <c r="M43" s="7">
        <v>44504.551739930554</v>
      </c>
      <c r="N43" s="7" t="s">
        <v>2274</v>
      </c>
      <c r="O43" s="7"/>
    </row>
    <row r="44" spans="1:15" ht="138.6" customHeight="1" x14ac:dyDescent="0.3">
      <c r="A44" t="str">
        <f t="shared" si="0"/>
        <v>BRUNO PRESEZZI SPA</v>
      </c>
      <c r="B44" s="2" t="s">
        <v>1977</v>
      </c>
      <c r="C44" s="3" t="s">
        <v>1</v>
      </c>
      <c r="D44" s="3" t="s">
        <v>2144</v>
      </c>
      <c r="E44" s="4" t="s">
        <v>0</v>
      </c>
      <c r="F44" s="5" t="s">
        <v>488</v>
      </c>
      <c r="G44" s="6" t="s">
        <v>489</v>
      </c>
      <c r="H44" s="6" t="s">
        <v>981</v>
      </c>
      <c r="I44" s="7" t="s">
        <v>982</v>
      </c>
      <c r="J44" s="7" t="s">
        <v>680</v>
      </c>
      <c r="K44" s="7" t="s">
        <v>665</v>
      </c>
      <c r="L44" s="7">
        <v>43860</v>
      </c>
      <c r="M44" s="7">
        <v>45174</v>
      </c>
      <c r="N44" s="7" t="s">
        <v>2274</v>
      </c>
      <c r="O44" s="7"/>
    </row>
    <row r="45" spans="1:15" ht="138.6" customHeight="1" x14ac:dyDescent="0.3">
      <c r="A45" t="str">
        <f t="shared" si="0"/>
        <v>BUSO GERMANO</v>
      </c>
      <c r="B45" s="2" t="s">
        <v>2020</v>
      </c>
      <c r="C45" s="3" t="s">
        <v>1</v>
      </c>
      <c r="D45" s="3" t="s">
        <v>1761</v>
      </c>
      <c r="E45" s="4" t="s">
        <v>0</v>
      </c>
      <c r="F45" s="5" t="s">
        <v>1509</v>
      </c>
      <c r="G45" s="6" t="s">
        <v>1647</v>
      </c>
      <c r="H45" s="6" t="s">
        <v>777</v>
      </c>
      <c r="I45" s="7" t="s">
        <v>940</v>
      </c>
      <c r="J45" s="7" t="s">
        <v>686</v>
      </c>
      <c r="K45" s="7" t="s">
        <v>665</v>
      </c>
      <c r="L45" s="7">
        <v>44407</v>
      </c>
      <c r="M45" s="7">
        <v>44897</v>
      </c>
      <c r="N45" s="7" t="s">
        <v>2274</v>
      </c>
      <c r="O45" s="7"/>
    </row>
    <row r="46" spans="1:15" ht="138.6" customHeight="1" x14ac:dyDescent="0.3">
      <c r="A46" t="str">
        <f t="shared" si="0"/>
        <v>C &amp; P - S.R.L.</v>
      </c>
      <c r="B46" s="2" t="s">
        <v>2033</v>
      </c>
      <c r="C46" s="3" t="s">
        <v>1</v>
      </c>
      <c r="D46" s="3" t="s">
        <v>1772</v>
      </c>
      <c r="E46" s="4" t="s">
        <v>0</v>
      </c>
      <c r="F46" s="5" t="s">
        <v>1522</v>
      </c>
      <c r="G46" s="6" t="s">
        <v>1669</v>
      </c>
      <c r="H46" s="6" t="s">
        <v>954</v>
      </c>
      <c r="I46" s="7" t="s">
        <v>955</v>
      </c>
      <c r="J46" s="7" t="s">
        <v>745</v>
      </c>
      <c r="K46" s="7" t="s">
        <v>665</v>
      </c>
      <c r="L46" s="7">
        <v>44547</v>
      </c>
      <c r="M46" s="7">
        <v>44550.520809178241</v>
      </c>
      <c r="N46" s="7" t="s">
        <v>2274</v>
      </c>
      <c r="O46" s="7"/>
    </row>
    <row r="47" spans="1:15" ht="138.6" customHeight="1" x14ac:dyDescent="0.3">
      <c r="A47" t="str">
        <f t="shared" si="0"/>
        <v>C.M.B. DI BLANDINO ARMANDO</v>
      </c>
      <c r="B47" s="2" t="s">
        <v>1860</v>
      </c>
      <c r="C47" s="3" t="s">
        <v>1</v>
      </c>
      <c r="D47" s="3" t="s">
        <v>45</v>
      </c>
      <c r="E47" s="4" t="s">
        <v>0</v>
      </c>
      <c r="F47" s="5" t="s">
        <v>297</v>
      </c>
      <c r="G47" s="6" t="s">
        <v>298</v>
      </c>
      <c r="H47" s="6" t="s">
        <v>797</v>
      </c>
      <c r="I47" s="7" t="s">
        <v>798</v>
      </c>
      <c r="J47" s="7" t="s">
        <v>799</v>
      </c>
      <c r="K47" s="7" t="s">
        <v>665</v>
      </c>
      <c r="L47" s="7">
        <v>42051</v>
      </c>
      <c r="M47" s="7">
        <v>42051</v>
      </c>
      <c r="N47" s="7" t="s">
        <v>2274</v>
      </c>
      <c r="O47" s="7"/>
    </row>
    <row r="48" spans="1:15" ht="138.6" customHeight="1" x14ac:dyDescent="0.3">
      <c r="A48" t="str">
        <f t="shared" si="0"/>
        <v>C.M.C. CAPUTO S.r.l.</v>
      </c>
      <c r="B48" s="2" t="s">
        <v>1855</v>
      </c>
      <c r="C48" s="3" t="s">
        <v>1</v>
      </c>
      <c r="D48" s="3" t="s">
        <v>39</v>
      </c>
      <c r="E48" s="4" t="s">
        <v>0</v>
      </c>
      <c r="F48" s="5" t="s">
        <v>285</v>
      </c>
      <c r="G48" s="6" t="s">
        <v>286</v>
      </c>
      <c r="H48" s="6" t="s">
        <v>765</v>
      </c>
      <c r="I48" s="7" t="s">
        <v>766</v>
      </c>
      <c r="J48" s="7" t="s">
        <v>670</v>
      </c>
      <c r="K48" s="7" t="s">
        <v>665</v>
      </c>
      <c r="L48" s="7">
        <v>42016</v>
      </c>
      <c r="M48" s="7">
        <v>42016</v>
      </c>
      <c r="N48" s="7" t="s">
        <v>2274</v>
      </c>
      <c r="O48" s="7"/>
    </row>
    <row r="49" spans="1:15" ht="138.6" customHeight="1" x14ac:dyDescent="0.3">
      <c r="A49" t="str">
        <f t="shared" si="0"/>
        <v>C.M.C.-S.N.C.CARPENTERIE METALLICHE CORATINE DI VARESANO ANTONIO &amp; C.</v>
      </c>
      <c r="B49" s="2" t="s">
        <v>1229</v>
      </c>
      <c r="C49" s="3" t="s">
        <v>1</v>
      </c>
      <c r="D49" s="3" t="s">
        <v>1295</v>
      </c>
      <c r="E49" s="4" t="s">
        <v>0</v>
      </c>
      <c r="F49" s="5" t="s">
        <v>1164</v>
      </c>
      <c r="G49" s="6" t="s">
        <v>1309</v>
      </c>
      <c r="H49" s="6" t="s">
        <v>1052</v>
      </c>
      <c r="I49" s="7" t="s">
        <v>1326</v>
      </c>
      <c r="J49" s="7" t="s">
        <v>670</v>
      </c>
      <c r="K49" s="7" t="s">
        <v>665</v>
      </c>
      <c r="L49" s="7">
        <v>42489</v>
      </c>
      <c r="M49" s="7">
        <v>42489</v>
      </c>
      <c r="N49" s="7" t="s">
        <v>2272</v>
      </c>
      <c r="O49" s="7">
        <v>43602.495579664348</v>
      </c>
    </row>
    <row r="50" spans="1:15" ht="138.6" customHeight="1" x14ac:dyDescent="0.3">
      <c r="A50" t="str">
        <f t="shared" si="0"/>
        <v>C.M.G. MALTEMPI S.r.l.</v>
      </c>
      <c r="B50" s="2" t="s">
        <v>1851</v>
      </c>
      <c r="C50" s="3" t="s">
        <v>1</v>
      </c>
      <c r="D50" s="3" t="s">
        <v>35</v>
      </c>
      <c r="E50" s="4" t="s">
        <v>0</v>
      </c>
      <c r="F50" s="5" t="s">
        <v>280</v>
      </c>
      <c r="G50" s="6" t="s">
        <v>281</v>
      </c>
      <c r="H50" s="6" t="s">
        <v>775</v>
      </c>
      <c r="I50" s="7" t="s">
        <v>776</v>
      </c>
      <c r="J50" s="7" t="s">
        <v>692</v>
      </c>
      <c r="K50" s="7" t="s">
        <v>665</v>
      </c>
      <c r="L50" s="7">
        <v>41962</v>
      </c>
      <c r="M50" s="7">
        <v>41962</v>
      </c>
      <c r="N50" s="7" t="s">
        <v>2274</v>
      </c>
      <c r="O50" s="7"/>
    </row>
    <row r="51" spans="1:15" ht="138.6" customHeight="1" x14ac:dyDescent="0.3">
      <c r="A51" t="str">
        <f t="shared" si="0"/>
        <v>C.M.T. IMPIANTI INDUSTRIALI S.R.L.</v>
      </c>
      <c r="B51" s="2" t="s">
        <v>1225</v>
      </c>
      <c r="C51" s="3" t="s">
        <v>1</v>
      </c>
      <c r="D51" s="3" t="s">
        <v>1299</v>
      </c>
      <c r="E51" s="4" t="s">
        <v>0</v>
      </c>
      <c r="F51" s="5" t="s">
        <v>1168</v>
      </c>
      <c r="G51" s="6" t="s">
        <v>1313</v>
      </c>
      <c r="H51" s="6" t="s">
        <v>1324</v>
      </c>
      <c r="I51" s="7" t="s">
        <v>1338</v>
      </c>
      <c r="J51" s="7" t="s">
        <v>700</v>
      </c>
      <c r="K51" s="7" t="s">
        <v>665</v>
      </c>
      <c r="L51" s="7">
        <v>42538</v>
      </c>
      <c r="M51" s="7">
        <v>42538</v>
      </c>
      <c r="N51" s="7" t="s">
        <v>2272</v>
      </c>
      <c r="O51" s="7">
        <v>43867.616659224535</v>
      </c>
    </row>
    <row r="52" spans="1:15" ht="138.6" customHeight="1" x14ac:dyDescent="0.3">
      <c r="A52" t="str">
        <f t="shared" si="0"/>
        <v>C.M.T. IMPIANTI INDUSTRIALI S.R.L.</v>
      </c>
      <c r="B52" s="2" t="s">
        <v>2278</v>
      </c>
      <c r="C52" s="3" t="s">
        <v>1</v>
      </c>
      <c r="D52" s="3" t="s">
        <v>2279</v>
      </c>
      <c r="E52" s="4" t="s">
        <v>0</v>
      </c>
      <c r="F52" s="5" t="s">
        <v>1168</v>
      </c>
      <c r="G52" s="6" t="s">
        <v>2280</v>
      </c>
      <c r="H52" s="6" t="s">
        <v>838</v>
      </c>
      <c r="I52" s="7" t="s">
        <v>2281</v>
      </c>
      <c r="J52" s="7" t="s">
        <v>700</v>
      </c>
      <c r="K52" s="7" t="s">
        <v>665</v>
      </c>
      <c r="L52" s="7">
        <v>45239</v>
      </c>
      <c r="M52" s="7">
        <v>45239</v>
      </c>
      <c r="N52" s="7" t="s">
        <v>2274</v>
      </c>
      <c r="O52" s="7"/>
    </row>
    <row r="53" spans="1:15" ht="138.6" customHeight="1" x14ac:dyDescent="0.3">
      <c r="A53" t="str">
        <f t="shared" si="0"/>
        <v>C.O.S.M.A. S.R.L.</v>
      </c>
      <c r="B53" s="2" t="s">
        <v>1863</v>
      </c>
      <c r="C53" s="3" t="s">
        <v>1</v>
      </c>
      <c r="D53" s="3" t="s">
        <v>1722</v>
      </c>
      <c r="E53" s="4" t="s">
        <v>0</v>
      </c>
      <c r="F53" s="5" t="s">
        <v>1459</v>
      </c>
      <c r="G53" s="6" t="s">
        <v>301</v>
      </c>
      <c r="H53" s="6" t="s">
        <v>803</v>
      </c>
      <c r="I53" s="7" t="s">
        <v>804</v>
      </c>
      <c r="J53" s="7" t="s">
        <v>707</v>
      </c>
      <c r="K53" s="7" t="s">
        <v>665</v>
      </c>
      <c r="L53" s="7">
        <v>42065</v>
      </c>
      <c r="M53" s="7">
        <v>44273.728809259257</v>
      </c>
      <c r="N53" s="7" t="s">
        <v>2274</v>
      </c>
      <c r="O53" s="7"/>
    </row>
    <row r="54" spans="1:15" ht="138.6" customHeight="1" x14ac:dyDescent="0.3">
      <c r="A54" t="str">
        <f t="shared" si="0"/>
        <v>C.S.M. S.R.L. DI ENDRIKO</v>
      </c>
      <c r="B54" s="2" t="s">
        <v>2050</v>
      </c>
      <c r="C54" s="3" t="s">
        <v>1</v>
      </c>
      <c r="D54" s="3" t="s">
        <v>155</v>
      </c>
      <c r="E54" s="4" t="s">
        <v>0</v>
      </c>
      <c r="F54" s="5" t="s">
        <v>535</v>
      </c>
      <c r="G54" s="6" t="s">
        <v>536</v>
      </c>
      <c r="H54" s="6" t="s">
        <v>1015</v>
      </c>
      <c r="I54" s="7" t="s">
        <v>1016</v>
      </c>
      <c r="J54" s="7" t="s">
        <v>667</v>
      </c>
      <c r="K54" s="7" t="s">
        <v>665</v>
      </c>
      <c r="L54" s="7">
        <v>41921</v>
      </c>
      <c r="M54" s="7">
        <v>43753.694758368052</v>
      </c>
      <c r="N54" s="7" t="s">
        <v>2274</v>
      </c>
      <c r="O54" s="7"/>
    </row>
    <row r="55" spans="1:15" ht="138.6" customHeight="1" x14ac:dyDescent="0.3">
      <c r="A55" t="str">
        <f t="shared" si="0"/>
        <v>CACCIN LAVORAZIONE METALLI S.r.l.</v>
      </c>
      <c r="B55" s="2" t="s">
        <v>2077</v>
      </c>
      <c r="C55" s="3" t="s">
        <v>1</v>
      </c>
      <c r="D55" s="3" t="s">
        <v>182</v>
      </c>
      <c r="E55" s="4" t="s">
        <v>0</v>
      </c>
      <c r="F55" s="5" t="s">
        <v>585</v>
      </c>
      <c r="G55" s="6" t="s">
        <v>586</v>
      </c>
      <c r="H55" s="6" t="s">
        <v>701</v>
      </c>
      <c r="I55" s="7" t="s">
        <v>1062</v>
      </c>
      <c r="J55" s="7" t="s">
        <v>686</v>
      </c>
      <c r="K55" s="7" t="s">
        <v>665</v>
      </c>
      <c r="L55" s="7">
        <v>42150</v>
      </c>
      <c r="M55" s="7">
        <v>42150</v>
      </c>
      <c r="N55" s="7" t="s">
        <v>2274</v>
      </c>
      <c r="O55" s="7"/>
    </row>
    <row r="56" spans="1:15" ht="138.6" customHeight="1" x14ac:dyDescent="0.3">
      <c r="A56" t="str">
        <f t="shared" si="0"/>
        <v>CADORIN CARPENTERIE SRL</v>
      </c>
      <c r="B56" s="2" t="s">
        <v>2080</v>
      </c>
      <c r="C56" s="3" t="s">
        <v>1</v>
      </c>
      <c r="D56" s="3" t="s">
        <v>185</v>
      </c>
      <c r="E56" s="4" t="s">
        <v>0</v>
      </c>
      <c r="F56" s="5" t="s">
        <v>591</v>
      </c>
      <c r="G56" s="6" t="s">
        <v>592</v>
      </c>
      <c r="H56" s="6" t="s">
        <v>1067</v>
      </c>
      <c r="I56" s="7" t="s">
        <v>1068</v>
      </c>
      <c r="J56" s="7" t="s">
        <v>760</v>
      </c>
      <c r="K56" s="7" t="s">
        <v>665</v>
      </c>
      <c r="L56" s="7">
        <v>42163</v>
      </c>
      <c r="M56" s="7">
        <v>43286.589389236113</v>
      </c>
      <c r="N56" s="7" t="s">
        <v>2274</v>
      </c>
      <c r="O56" s="7"/>
    </row>
    <row r="57" spans="1:15" ht="138.6" customHeight="1" x14ac:dyDescent="0.3">
      <c r="A57" t="str">
        <f t="shared" si="0"/>
        <v>CAIRA DI CAILOTTO FABIO - RAPA GIOVANNI S.N.C.</v>
      </c>
      <c r="B57" s="2" t="s">
        <v>1906</v>
      </c>
      <c r="C57" s="3" t="s">
        <v>1</v>
      </c>
      <c r="D57" s="3" t="s">
        <v>1737</v>
      </c>
      <c r="E57" s="4" t="s">
        <v>0</v>
      </c>
      <c r="F57" s="5" t="s">
        <v>1479</v>
      </c>
      <c r="G57" s="6" t="s">
        <v>1598</v>
      </c>
      <c r="H57" s="6" t="s">
        <v>1599</v>
      </c>
      <c r="I57" s="7" t="s">
        <v>1600</v>
      </c>
      <c r="J57" s="7" t="s">
        <v>870</v>
      </c>
      <c r="K57" s="7" t="s">
        <v>665</v>
      </c>
      <c r="L57" s="7">
        <v>45046</v>
      </c>
      <c r="M57" s="7">
        <v>45046</v>
      </c>
      <c r="N57" s="7" t="s">
        <v>2274</v>
      </c>
      <c r="O57" s="7"/>
    </row>
    <row r="58" spans="1:15" ht="138.6" customHeight="1" x14ac:dyDescent="0.3">
      <c r="A58" t="str">
        <f t="shared" si="0"/>
        <v>CAMILLO MONZANI SOCIETA' COOPERATIVA</v>
      </c>
      <c r="B58" s="2" t="s">
        <v>1212</v>
      </c>
      <c r="C58" s="3" t="s">
        <v>1</v>
      </c>
      <c r="D58" s="3" t="s">
        <v>1382</v>
      </c>
      <c r="E58" s="4" t="s">
        <v>0</v>
      </c>
      <c r="F58" s="5" t="s">
        <v>1180</v>
      </c>
      <c r="G58" s="6" t="s">
        <v>1379</v>
      </c>
      <c r="H58" s="6" t="s">
        <v>1380</v>
      </c>
      <c r="I58" s="7" t="s">
        <v>1381</v>
      </c>
      <c r="J58" s="7" t="s">
        <v>692</v>
      </c>
      <c r="K58" s="7" t="s">
        <v>665</v>
      </c>
      <c r="L58" s="7">
        <v>41967.569164085646</v>
      </c>
      <c r="M58" s="7">
        <v>41967.569164085646</v>
      </c>
      <c r="N58" s="7" t="s">
        <v>2272</v>
      </c>
      <c r="O58" s="7">
        <v>42879.507456134255</v>
      </c>
    </row>
    <row r="59" spans="1:15" ht="138.6" customHeight="1" x14ac:dyDescent="0.3">
      <c r="A59" t="str">
        <f t="shared" si="0"/>
        <v>CAMPA SRL</v>
      </c>
      <c r="B59" s="2" t="s">
        <v>2068</v>
      </c>
      <c r="C59" s="3" t="s">
        <v>1</v>
      </c>
      <c r="D59" s="3" t="s">
        <v>174</v>
      </c>
      <c r="E59" s="4" t="s">
        <v>0</v>
      </c>
      <c r="F59" s="5" t="s">
        <v>1542</v>
      </c>
      <c r="G59" s="6" t="s">
        <v>569</v>
      </c>
      <c r="H59" s="6" t="s">
        <v>1047</v>
      </c>
      <c r="I59" s="7" t="s">
        <v>1048</v>
      </c>
      <c r="J59" s="7" t="s">
        <v>832</v>
      </c>
      <c r="K59" s="7" t="s">
        <v>665</v>
      </c>
      <c r="L59" s="7">
        <v>42114</v>
      </c>
      <c r="M59" s="7">
        <v>42114</v>
      </c>
      <c r="N59" s="7" t="s">
        <v>2274</v>
      </c>
      <c r="O59" s="7"/>
    </row>
    <row r="60" spans="1:15" ht="138.6" customHeight="1" x14ac:dyDescent="0.3">
      <c r="A60" t="str">
        <f t="shared" si="0"/>
        <v>CAMU S.r.l.</v>
      </c>
      <c r="B60" s="2" t="s">
        <v>2055</v>
      </c>
      <c r="C60" s="3" t="s">
        <v>1</v>
      </c>
      <c r="D60" s="3" t="s">
        <v>160</v>
      </c>
      <c r="E60" s="4" t="s">
        <v>0</v>
      </c>
      <c r="F60" s="5" t="s">
        <v>543</v>
      </c>
      <c r="G60" s="6" t="s">
        <v>1711</v>
      </c>
      <c r="H60" s="6" t="s">
        <v>1021</v>
      </c>
      <c r="I60" s="7" t="s">
        <v>1022</v>
      </c>
      <c r="J60" s="7" t="s">
        <v>707</v>
      </c>
      <c r="K60" s="7" t="s">
        <v>665</v>
      </c>
      <c r="L60" s="7">
        <v>41977</v>
      </c>
      <c r="M60" s="7">
        <v>44358.57447190972</v>
      </c>
      <c r="N60" s="7" t="s">
        <v>2274</v>
      </c>
      <c r="O60" s="7"/>
    </row>
    <row r="61" spans="1:15" ht="138.6" customHeight="1" x14ac:dyDescent="0.3">
      <c r="A61" t="str">
        <f t="shared" si="0"/>
        <v xml:space="preserve">CARADONNA LUCIO </v>
      </c>
      <c r="B61" s="2" t="s">
        <v>1970</v>
      </c>
      <c r="C61" s="3" t="s">
        <v>1</v>
      </c>
      <c r="D61" s="3" t="s">
        <v>1743</v>
      </c>
      <c r="E61" s="4" t="s">
        <v>0</v>
      </c>
      <c r="F61" s="5" t="s">
        <v>1487</v>
      </c>
      <c r="G61" s="6" t="s">
        <v>473</v>
      </c>
      <c r="H61" s="6" t="s">
        <v>968</v>
      </c>
      <c r="I61" s="7" t="s">
        <v>969</v>
      </c>
      <c r="J61" s="7" t="s">
        <v>923</v>
      </c>
      <c r="K61" s="7" t="s">
        <v>665</v>
      </c>
      <c r="L61" s="7">
        <v>43636</v>
      </c>
      <c r="M61" s="7">
        <v>44661</v>
      </c>
      <c r="N61" s="7" t="s">
        <v>2272</v>
      </c>
      <c r="O61" s="7">
        <v>45447</v>
      </c>
    </row>
    <row r="62" spans="1:15" ht="138.6" customHeight="1" x14ac:dyDescent="0.3">
      <c r="A62" t="str">
        <f t="shared" si="0"/>
        <v>CARPENTERIA B.F. DI FURLAN SERGIO &amp; C. S.N.C.</v>
      </c>
      <c r="B62" s="2" t="s">
        <v>1964</v>
      </c>
      <c r="C62" s="3" t="s">
        <v>1</v>
      </c>
      <c r="D62" s="3" t="s">
        <v>123</v>
      </c>
      <c r="E62" s="4" t="s">
        <v>0</v>
      </c>
      <c r="F62" s="5" t="s">
        <v>462</v>
      </c>
      <c r="G62" s="6" t="s">
        <v>463</v>
      </c>
      <c r="H62" s="6" t="s">
        <v>777</v>
      </c>
      <c r="I62" s="7" t="s">
        <v>959</v>
      </c>
      <c r="J62" s="7" t="s">
        <v>686</v>
      </c>
      <c r="K62" s="7" t="s">
        <v>665</v>
      </c>
      <c r="L62" s="7">
        <v>43483</v>
      </c>
      <c r="M62" s="7">
        <v>43483</v>
      </c>
      <c r="N62" s="7" t="s">
        <v>2274</v>
      </c>
      <c r="O62" s="7"/>
    </row>
    <row r="63" spans="1:15" ht="138.6" customHeight="1" x14ac:dyDescent="0.3">
      <c r="A63" t="str">
        <f t="shared" si="0"/>
        <v>CARPENTERIA BASSANI DI BASSANI MATTIA E GIORGIA S.N.C</v>
      </c>
      <c r="B63" s="2" t="s">
        <v>2042</v>
      </c>
      <c r="C63" s="3" t="s">
        <v>1</v>
      </c>
      <c r="D63" s="3" t="s">
        <v>1781</v>
      </c>
      <c r="E63" s="4" t="s">
        <v>0</v>
      </c>
      <c r="F63" s="5" t="s">
        <v>1531</v>
      </c>
      <c r="G63" s="6" t="s">
        <v>1691</v>
      </c>
      <c r="H63" s="6" t="s">
        <v>1692</v>
      </c>
      <c r="I63" s="7" t="s">
        <v>1693</v>
      </c>
      <c r="J63" s="7" t="s">
        <v>732</v>
      </c>
      <c r="K63" s="7" t="s">
        <v>665</v>
      </c>
      <c r="L63" s="7">
        <v>44634</v>
      </c>
      <c r="M63" s="7">
        <v>44634</v>
      </c>
      <c r="N63" s="7" t="s">
        <v>2274</v>
      </c>
      <c r="O63" s="7"/>
    </row>
    <row r="64" spans="1:15" ht="138.6" customHeight="1" x14ac:dyDescent="0.3">
      <c r="A64" t="str">
        <f t="shared" si="0"/>
        <v>CARPENTERIA BIANCHINI DI BIANCHINI ANDREA E STEFANO SNC</v>
      </c>
      <c r="B64" s="2" t="s">
        <v>1882</v>
      </c>
      <c r="C64" s="3" t="s">
        <v>1</v>
      </c>
      <c r="D64" s="3" t="s">
        <v>65</v>
      </c>
      <c r="E64" s="4" t="s">
        <v>0</v>
      </c>
      <c r="F64" s="5" t="s">
        <v>334</v>
      </c>
      <c r="G64" s="6" t="s">
        <v>335</v>
      </c>
      <c r="H64" s="6" t="s">
        <v>840</v>
      </c>
      <c r="I64" s="7" t="s">
        <v>841</v>
      </c>
      <c r="J64" s="7" t="s">
        <v>700</v>
      </c>
      <c r="K64" s="7" t="s">
        <v>665</v>
      </c>
      <c r="L64" s="7">
        <v>42545</v>
      </c>
      <c r="M64" s="7">
        <v>43314.380778622683</v>
      </c>
      <c r="N64" s="7" t="s">
        <v>2274</v>
      </c>
      <c r="O64" s="7"/>
    </row>
    <row r="65" spans="1:15" ht="138.6" customHeight="1" x14ac:dyDescent="0.3">
      <c r="A65" t="str">
        <f t="shared" si="0"/>
        <v>CARPENTERIA BONORI SNC</v>
      </c>
      <c r="B65" s="2" t="s">
        <v>1959</v>
      </c>
      <c r="C65" s="3" t="s">
        <v>1</v>
      </c>
      <c r="D65" s="3" t="s">
        <v>122</v>
      </c>
      <c r="E65" s="4" t="s">
        <v>0</v>
      </c>
      <c r="F65" s="5" t="s">
        <v>453</v>
      </c>
      <c r="G65" s="6" t="s">
        <v>454</v>
      </c>
      <c r="H65" s="6" t="s">
        <v>952</v>
      </c>
      <c r="I65" s="7" t="s">
        <v>953</v>
      </c>
      <c r="J65" s="7" t="s">
        <v>664</v>
      </c>
      <c r="K65" s="7" t="s">
        <v>665</v>
      </c>
      <c r="L65" s="7">
        <v>43438</v>
      </c>
      <c r="M65" s="7">
        <v>43438</v>
      </c>
      <c r="N65" s="7" t="s">
        <v>2274</v>
      </c>
      <c r="O65" s="7"/>
    </row>
    <row r="66" spans="1:15" ht="138.6" customHeight="1" x14ac:dyDescent="0.3">
      <c r="A66" t="str">
        <f t="shared" si="0"/>
        <v>CARPENTERIA CALZAVARA S.N.C. DI BERTOLDO ALESSIO E MATTIA</v>
      </c>
      <c r="B66" s="2" t="s">
        <v>1885</v>
      </c>
      <c r="C66" s="3" t="s">
        <v>1</v>
      </c>
      <c r="D66" s="3" t="s">
        <v>68</v>
      </c>
      <c r="E66" s="4" t="s">
        <v>0</v>
      </c>
      <c r="F66" s="5" t="s">
        <v>340</v>
      </c>
      <c r="G66" s="6" t="s">
        <v>341</v>
      </c>
      <c r="H66" s="6" t="s">
        <v>701</v>
      </c>
      <c r="I66" s="7" t="s">
        <v>847</v>
      </c>
      <c r="J66" s="7" t="s">
        <v>686</v>
      </c>
      <c r="K66" s="7" t="s">
        <v>665</v>
      </c>
      <c r="L66" s="7">
        <v>42564</v>
      </c>
      <c r="M66" s="7">
        <v>42564</v>
      </c>
      <c r="N66" s="7" t="s">
        <v>2274</v>
      </c>
      <c r="O66" s="7"/>
    </row>
    <row r="67" spans="1:15" ht="138.6" customHeight="1" x14ac:dyDescent="0.3">
      <c r="A67" t="str">
        <f t="shared" si="0"/>
        <v>CARPENTERIA F.LLI BONACORSI SRL</v>
      </c>
      <c r="B67" s="2" t="s">
        <v>2056</v>
      </c>
      <c r="C67" s="3" t="s">
        <v>1</v>
      </c>
      <c r="D67" s="3" t="s">
        <v>161</v>
      </c>
      <c r="E67" s="4" t="s">
        <v>0</v>
      </c>
      <c r="F67" s="5" t="s">
        <v>544</v>
      </c>
      <c r="G67" s="6" t="s">
        <v>545</v>
      </c>
      <c r="H67" s="6" t="s">
        <v>984</v>
      </c>
      <c r="I67" s="7" t="s">
        <v>1023</v>
      </c>
      <c r="J67" s="7" t="s">
        <v>692</v>
      </c>
      <c r="K67" s="7" t="s">
        <v>665</v>
      </c>
      <c r="L67" s="7">
        <v>41982</v>
      </c>
      <c r="M67" s="7">
        <v>43497.400825613426</v>
      </c>
      <c r="N67" s="7" t="s">
        <v>2274</v>
      </c>
      <c r="O67" s="7"/>
    </row>
    <row r="68" spans="1:15" ht="138.6" customHeight="1" x14ac:dyDescent="0.3">
      <c r="A68" t="str">
        <f t="shared" ref="A68:A131" si="1">F68</f>
        <v>CARPENTERIA GIACOMAZZO AUGUSTO SRL</v>
      </c>
      <c r="B68" s="2" t="s">
        <v>2000</v>
      </c>
      <c r="C68" s="3" t="s">
        <v>1</v>
      </c>
      <c r="D68" s="3" t="s">
        <v>151</v>
      </c>
      <c r="E68" s="4" t="s">
        <v>0</v>
      </c>
      <c r="F68" s="5" t="s">
        <v>530</v>
      </c>
      <c r="G68" s="6" t="s">
        <v>531</v>
      </c>
      <c r="H68" s="6" t="s">
        <v>701</v>
      </c>
      <c r="I68" s="7" t="s">
        <v>1009</v>
      </c>
      <c r="J68" s="7" t="s">
        <v>686</v>
      </c>
      <c r="K68" s="7" t="s">
        <v>665</v>
      </c>
      <c r="L68" s="7">
        <v>44186</v>
      </c>
      <c r="M68" s="7">
        <v>44204.646658564816</v>
      </c>
      <c r="N68" s="7" t="s">
        <v>2274</v>
      </c>
      <c r="O68" s="7"/>
    </row>
    <row r="69" spans="1:15" ht="138.6" customHeight="1" x14ac:dyDescent="0.3">
      <c r="A69" t="str">
        <f t="shared" si="1"/>
        <v>CARPENTERIA IMPIANTI ELETTROMECCANICA SOCIETA' A RESPONSABILITA' LIMITATA</v>
      </c>
      <c r="B69" s="2" t="s">
        <v>1224</v>
      </c>
      <c r="C69" s="3" t="s">
        <v>1</v>
      </c>
      <c r="D69" s="3" t="s">
        <v>1300</v>
      </c>
      <c r="E69" s="4" t="s">
        <v>0</v>
      </c>
      <c r="F69" s="5" t="s">
        <v>1169</v>
      </c>
      <c r="G69" s="6" t="s">
        <v>1314</v>
      </c>
      <c r="H69" s="6" t="s">
        <v>896</v>
      </c>
      <c r="I69" s="7" t="s">
        <v>897</v>
      </c>
      <c r="J69" s="7" t="s">
        <v>816</v>
      </c>
      <c r="K69" s="7" t="s">
        <v>665</v>
      </c>
      <c r="L69" s="7">
        <v>42543</v>
      </c>
      <c r="M69" s="7">
        <v>42543</v>
      </c>
      <c r="N69" s="7" t="s">
        <v>2272</v>
      </c>
      <c r="O69" s="7">
        <v>43584.523192824076</v>
      </c>
    </row>
    <row r="70" spans="1:15" ht="138.6" customHeight="1" x14ac:dyDescent="0.3">
      <c r="A70" t="str">
        <f t="shared" si="1"/>
        <v>CARPENTERIA MATTAVELLI SAS DI MATTAVELLI MARCO E C.</v>
      </c>
      <c r="B70" s="2" t="s">
        <v>1886</v>
      </c>
      <c r="C70" s="3" t="s">
        <v>1</v>
      </c>
      <c r="D70" s="3" t="s">
        <v>69</v>
      </c>
      <c r="E70" s="4" t="s">
        <v>0</v>
      </c>
      <c r="F70" s="5" t="s">
        <v>342</v>
      </c>
      <c r="G70" s="6" t="s">
        <v>343</v>
      </c>
      <c r="H70" s="6" t="s">
        <v>812</v>
      </c>
      <c r="I70" s="7" t="s">
        <v>848</v>
      </c>
      <c r="J70" s="7" t="s">
        <v>692</v>
      </c>
      <c r="K70" s="7" t="s">
        <v>665</v>
      </c>
      <c r="L70" s="7">
        <v>42572</v>
      </c>
      <c r="M70" s="7">
        <v>42789</v>
      </c>
      <c r="N70" s="7" t="s">
        <v>2274</v>
      </c>
      <c r="O70" s="7"/>
    </row>
    <row r="71" spans="1:15" ht="138.6" customHeight="1" x14ac:dyDescent="0.3">
      <c r="A71" t="str">
        <f t="shared" si="1"/>
        <v>CARPENTERIA MECCANICA ALMICI S.P.A.</v>
      </c>
      <c r="B71" s="2" t="s">
        <v>2036</v>
      </c>
      <c r="C71" s="3" t="s">
        <v>1</v>
      </c>
      <c r="D71" s="3" t="s">
        <v>1775</v>
      </c>
      <c r="E71" s="4" t="s">
        <v>0</v>
      </c>
      <c r="F71" s="5" t="s">
        <v>1525</v>
      </c>
      <c r="G71" s="6" t="s">
        <v>1674</v>
      </c>
      <c r="H71" s="6" t="s">
        <v>1324</v>
      </c>
      <c r="I71" s="7" t="s">
        <v>1675</v>
      </c>
      <c r="J71" s="7" t="s">
        <v>700</v>
      </c>
      <c r="K71" s="7" t="s">
        <v>665</v>
      </c>
      <c r="L71" s="7">
        <v>44560</v>
      </c>
      <c r="M71" s="7">
        <v>44560</v>
      </c>
      <c r="N71" s="7" t="s">
        <v>2274</v>
      </c>
      <c r="O71" s="7"/>
    </row>
    <row r="72" spans="1:15" ht="138.6" customHeight="1" x14ac:dyDescent="0.3">
      <c r="A72" t="str">
        <f t="shared" si="1"/>
        <v>CARPENTERIA METALLICA PERISSINOTTO DI PERISSINOTTO GIULIANO &amp; C. S.N.C.</v>
      </c>
      <c r="B72" s="2" t="s">
        <v>1869</v>
      </c>
      <c r="C72" s="3" t="s">
        <v>1</v>
      </c>
      <c r="D72" s="3" t="s">
        <v>52</v>
      </c>
      <c r="E72" s="4" t="s">
        <v>0</v>
      </c>
      <c r="F72" s="5" t="s">
        <v>310</v>
      </c>
      <c r="G72" s="6" t="s">
        <v>311</v>
      </c>
      <c r="H72" s="6" t="s">
        <v>810</v>
      </c>
      <c r="I72" s="7" t="s">
        <v>811</v>
      </c>
      <c r="J72" s="7" t="s">
        <v>755</v>
      </c>
      <c r="K72" s="7" t="s">
        <v>665</v>
      </c>
      <c r="L72" s="7">
        <v>42387</v>
      </c>
      <c r="M72" s="7">
        <v>43476.636208877309</v>
      </c>
      <c r="N72" s="7" t="s">
        <v>2274</v>
      </c>
      <c r="O72" s="7"/>
    </row>
    <row r="73" spans="1:15" ht="138.6" customHeight="1" x14ac:dyDescent="0.3">
      <c r="A73" t="str">
        <f t="shared" si="1"/>
        <v>CARPENTERIA PODETTI S.r.l.</v>
      </c>
      <c r="B73" s="2" t="s">
        <v>2118</v>
      </c>
      <c r="C73" s="3" t="s">
        <v>1</v>
      </c>
      <c r="D73" s="3" t="s">
        <v>216</v>
      </c>
      <c r="E73" s="4" t="s">
        <v>0</v>
      </c>
      <c r="F73" s="5" t="s">
        <v>656</v>
      </c>
      <c r="G73" s="6" t="s">
        <v>657</v>
      </c>
      <c r="H73" s="6" t="s">
        <v>1133</v>
      </c>
      <c r="I73" s="7" t="s">
        <v>685</v>
      </c>
      <c r="J73" s="7" t="s">
        <v>686</v>
      </c>
      <c r="K73" s="7" t="s">
        <v>665</v>
      </c>
      <c r="L73" s="7">
        <v>42355</v>
      </c>
      <c r="M73" s="7">
        <v>42355</v>
      </c>
      <c r="N73" s="7" t="s">
        <v>2274</v>
      </c>
      <c r="O73" s="7"/>
    </row>
    <row r="74" spans="1:15" ht="138.6" customHeight="1" x14ac:dyDescent="0.3">
      <c r="A74" t="str">
        <f t="shared" si="1"/>
        <v>CARPENTERIA SAVOLDELLI DI SAVOLDELLI LUIGI PIERO</v>
      </c>
      <c r="B74" s="2" t="s">
        <v>2067</v>
      </c>
      <c r="C74" s="3" t="s">
        <v>1</v>
      </c>
      <c r="D74" s="3" t="s">
        <v>173</v>
      </c>
      <c r="E74" s="4" t="s">
        <v>0</v>
      </c>
      <c r="F74" s="5" t="s">
        <v>567</v>
      </c>
      <c r="G74" s="6" t="s">
        <v>568</v>
      </c>
      <c r="H74" s="6" t="s">
        <v>984</v>
      </c>
      <c r="I74" s="7" t="s">
        <v>1046</v>
      </c>
      <c r="J74" s="7" t="s">
        <v>692</v>
      </c>
      <c r="K74" s="7" t="s">
        <v>665</v>
      </c>
      <c r="L74" s="7">
        <v>42109</v>
      </c>
      <c r="M74" s="7">
        <v>42109</v>
      </c>
      <c r="N74" s="7" t="s">
        <v>2274</v>
      </c>
      <c r="O74" s="7"/>
    </row>
    <row r="75" spans="1:15" ht="138.6" customHeight="1" x14ac:dyDescent="0.3">
      <c r="A75" t="str">
        <f t="shared" si="1"/>
        <v>CARPENTERIA SIBOLDI SRL</v>
      </c>
      <c r="B75" s="2" t="s">
        <v>2018</v>
      </c>
      <c r="C75" s="3" t="s">
        <v>1</v>
      </c>
      <c r="D75" s="3" t="s">
        <v>1759</v>
      </c>
      <c r="E75" s="4" t="s">
        <v>0</v>
      </c>
      <c r="F75" s="5" t="s">
        <v>1507</v>
      </c>
      <c r="G75" s="6" t="s">
        <v>1642</v>
      </c>
      <c r="H75" s="6" t="s">
        <v>739</v>
      </c>
      <c r="I75" s="7" t="s">
        <v>1643</v>
      </c>
      <c r="J75" s="7" t="s">
        <v>692</v>
      </c>
      <c r="K75" s="7" t="s">
        <v>665</v>
      </c>
      <c r="L75" s="7">
        <v>44396</v>
      </c>
      <c r="M75" s="7">
        <v>44396</v>
      </c>
      <c r="N75" s="7" t="s">
        <v>2274</v>
      </c>
      <c r="O75" s="7"/>
    </row>
    <row r="76" spans="1:15" ht="138.6" customHeight="1" x14ac:dyDescent="0.3">
      <c r="A76" t="str">
        <f t="shared" si="1"/>
        <v>CARPENTERIA TRAPLETTI S.r.l.</v>
      </c>
      <c r="B76" s="2" t="s">
        <v>2061</v>
      </c>
      <c r="C76" s="3" t="s">
        <v>1</v>
      </c>
      <c r="D76" s="3" t="s">
        <v>2355</v>
      </c>
      <c r="E76" s="4" t="s">
        <v>0</v>
      </c>
      <c r="F76" s="5" t="s">
        <v>554</v>
      </c>
      <c r="G76" s="6" t="s">
        <v>555</v>
      </c>
      <c r="H76" s="6" t="s">
        <v>1033</v>
      </c>
      <c r="I76" s="7" t="s">
        <v>1034</v>
      </c>
      <c r="J76" s="7" t="s">
        <v>692</v>
      </c>
      <c r="K76" s="7" t="s">
        <v>665</v>
      </c>
      <c r="L76" s="7">
        <v>41995</v>
      </c>
      <c r="M76" s="7">
        <v>45437</v>
      </c>
      <c r="N76" s="7" t="s">
        <v>2274</v>
      </c>
      <c r="O76" s="7"/>
    </row>
    <row r="77" spans="1:15" ht="138.6" customHeight="1" x14ac:dyDescent="0.3">
      <c r="A77" t="str">
        <f t="shared" si="1"/>
        <v>CARPENTERIA VANZAN SNC DI VANZAN ANGELO &amp; C.</v>
      </c>
      <c r="B77" s="2" t="s">
        <v>1918</v>
      </c>
      <c r="C77" s="3" t="s">
        <v>1</v>
      </c>
      <c r="D77" s="3" t="s">
        <v>2140</v>
      </c>
      <c r="E77" s="4" t="s">
        <v>0</v>
      </c>
      <c r="F77" s="5" t="s">
        <v>370</v>
      </c>
      <c r="G77" s="6" t="s">
        <v>371</v>
      </c>
      <c r="H77" s="6" t="s">
        <v>701</v>
      </c>
      <c r="I77" s="7" t="s">
        <v>873</v>
      </c>
      <c r="J77" s="7" t="s">
        <v>686</v>
      </c>
      <c r="K77" s="7" t="s">
        <v>665</v>
      </c>
      <c r="L77" s="7">
        <v>42891</v>
      </c>
      <c r="M77" s="7">
        <v>45177</v>
      </c>
      <c r="N77" s="7" t="s">
        <v>2274</v>
      </c>
      <c r="O77" s="7"/>
    </row>
    <row r="78" spans="1:15" ht="138.6" customHeight="1" x14ac:dyDescent="0.3">
      <c r="A78" t="str">
        <f t="shared" si="1"/>
        <v>CARPENTERIA VIOTTO S.r.l.</v>
      </c>
      <c r="B78" s="2" t="s">
        <v>1251</v>
      </c>
      <c r="C78" s="3" t="s">
        <v>1</v>
      </c>
      <c r="D78" s="3" t="s">
        <v>1252</v>
      </c>
      <c r="E78" s="4" t="s">
        <v>0</v>
      </c>
      <c r="F78" s="5" t="s">
        <v>1142</v>
      </c>
      <c r="G78" s="6" t="s">
        <v>373</v>
      </c>
      <c r="H78" s="6" t="s">
        <v>874</v>
      </c>
      <c r="I78" s="7" t="s">
        <v>1281</v>
      </c>
      <c r="J78" s="7" t="s">
        <v>683</v>
      </c>
      <c r="K78" s="7" t="s">
        <v>665</v>
      </c>
      <c r="L78" s="7">
        <v>41732</v>
      </c>
      <c r="M78" s="7">
        <v>41732</v>
      </c>
      <c r="N78" s="7" t="s">
        <v>2272</v>
      </c>
      <c r="O78" s="7">
        <v>43343.639401307868</v>
      </c>
    </row>
    <row r="79" spans="1:15" ht="138.6" customHeight="1" x14ac:dyDescent="0.3">
      <c r="A79" t="str">
        <f t="shared" si="1"/>
        <v>CARPENTERIA VIVENZI DI MEDAGLIA ANDREA S.R.L.</v>
      </c>
      <c r="B79" s="2" t="s">
        <v>2110</v>
      </c>
      <c r="C79" s="3" t="s">
        <v>1</v>
      </c>
      <c r="D79" s="3" t="s">
        <v>209</v>
      </c>
      <c r="E79" s="4" t="s">
        <v>0</v>
      </c>
      <c r="F79" s="5" t="s">
        <v>1554</v>
      </c>
      <c r="G79" s="6" t="s">
        <v>643</v>
      </c>
      <c r="H79" s="6" t="s">
        <v>1121</v>
      </c>
      <c r="I79" s="7" t="s">
        <v>1122</v>
      </c>
      <c r="J79" s="7" t="s">
        <v>700</v>
      </c>
      <c r="K79" s="7" t="s">
        <v>665</v>
      </c>
      <c r="L79" s="7">
        <v>42318</v>
      </c>
      <c r="M79" s="7">
        <v>44232.690046759257</v>
      </c>
      <c r="N79" s="7" t="s">
        <v>2272</v>
      </c>
      <c r="O79" s="7">
        <v>45448</v>
      </c>
    </row>
    <row r="80" spans="1:15" ht="138.6" customHeight="1" x14ac:dyDescent="0.3">
      <c r="A80" t="str">
        <f t="shared" si="1"/>
        <v>CARPENTERIE FERRARI S.r.l.</v>
      </c>
      <c r="B80" s="2" t="s">
        <v>1831</v>
      </c>
      <c r="C80" s="3" t="s">
        <v>1</v>
      </c>
      <c r="D80" s="3" t="s">
        <v>21</v>
      </c>
      <c r="E80" s="4" t="s">
        <v>0</v>
      </c>
      <c r="F80" s="5" t="s">
        <v>252</v>
      </c>
      <c r="G80" s="6" t="s">
        <v>253</v>
      </c>
      <c r="H80" s="6" t="s">
        <v>716</v>
      </c>
      <c r="I80" s="7" t="s">
        <v>727</v>
      </c>
      <c r="J80" s="7" t="s">
        <v>674</v>
      </c>
      <c r="K80" s="7" t="s">
        <v>665</v>
      </c>
      <c r="L80" s="7">
        <v>41846</v>
      </c>
      <c r="M80" s="7">
        <v>41846</v>
      </c>
      <c r="N80" s="7" t="s">
        <v>2274</v>
      </c>
      <c r="O80" s="7"/>
    </row>
    <row r="81" spans="1:15" ht="138.6" customHeight="1" x14ac:dyDescent="0.3">
      <c r="A81" t="str">
        <f t="shared" si="1"/>
        <v>CARPENTERIE GOFFI SRL</v>
      </c>
      <c r="B81" s="2" t="s">
        <v>1859</v>
      </c>
      <c r="C81" s="3" t="s">
        <v>1</v>
      </c>
      <c r="D81" s="3" t="s">
        <v>44</v>
      </c>
      <c r="E81" s="4" t="s">
        <v>0</v>
      </c>
      <c r="F81" s="5" t="s">
        <v>295</v>
      </c>
      <c r="G81" s="6" t="s">
        <v>296</v>
      </c>
      <c r="H81" s="6" t="s">
        <v>795</v>
      </c>
      <c r="I81" s="7" t="s">
        <v>796</v>
      </c>
      <c r="J81" s="7" t="s">
        <v>700</v>
      </c>
      <c r="K81" s="7" t="s">
        <v>665</v>
      </c>
      <c r="L81" s="7">
        <v>42039</v>
      </c>
      <c r="M81" s="7">
        <v>43129.53429826389</v>
      </c>
      <c r="N81" s="7" t="s">
        <v>2274</v>
      </c>
      <c r="O81" s="7"/>
    </row>
    <row r="82" spans="1:15" ht="138.6" customHeight="1" x14ac:dyDescent="0.3">
      <c r="A82" t="str">
        <f t="shared" si="1"/>
        <v>CARPENTERIE LOMBARDE SRL</v>
      </c>
      <c r="B82" s="2" t="s">
        <v>1919</v>
      </c>
      <c r="C82" s="3" t="s">
        <v>1</v>
      </c>
      <c r="D82" s="3" t="s">
        <v>84</v>
      </c>
      <c r="E82" s="4" t="s">
        <v>0</v>
      </c>
      <c r="F82" s="5" t="s">
        <v>372</v>
      </c>
      <c r="G82" s="6" t="s">
        <v>373</v>
      </c>
      <c r="H82" s="6" t="s">
        <v>874</v>
      </c>
      <c r="I82" s="7" t="s">
        <v>875</v>
      </c>
      <c r="J82" s="7" t="s">
        <v>683</v>
      </c>
      <c r="K82" s="7" t="s">
        <v>665</v>
      </c>
      <c r="L82" s="7">
        <v>42906</v>
      </c>
      <c r="M82" s="7">
        <v>42906</v>
      </c>
      <c r="N82" s="7" t="s">
        <v>2274</v>
      </c>
      <c r="O82" s="7"/>
    </row>
    <row r="83" spans="1:15" ht="138.6" customHeight="1" x14ac:dyDescent="0.3">
      <c r="A83" t="str">
        <f t="shared" si="1"/>
        <v>CARPENTERIE METALLICHE MORINELLI S.r.l.</v>
      </c>
      <c r="B83" s="2" t="s">
        <v>1856</v>
      </c>
      <c r="C83" s="3" t="s">
        <v>1</v>
      </c>
      <c r="D83" s="3" t="s">
        <v>40</v>
      </c>
      <c r="E83" s="4" t="s">
        <v>0</v>
      </c>
      <c r="F83" s="5" t="s">
        <v>287</v>
      </c>
      <c r="G83" s="6" t="s">
        <v>288</v>
      </c>
      <c r="H83" s="6" t="s">
        <v>784</v>
      </c>
      <c r="I83" s="7" t="s">
        <v>785</v>
      </c>
      <c r="J83" s="7" t="s">
        <v>786</v>
      </c>
      <c r="K83" s="7" t="s">
        <v>665</v>
      </c>
      <c r="L83" s="7">
        <v>42031</v>
      </c>
      <c r="M83" s="7">
        <v>42031</v>
      </c>
      <c r="N83" s="7" t="s">
        <v>2274</v>
      </c>
      <c r="O83" s="7"/>
    </row>
    <row r="84" spans="1:15" ht="138.6" customHeight="1" x14ac:dyDescent="0.3">
      <c r="A84" t="str">
        <f t="shared" si="1"/>
        <v>CARPENTERIE PEZZETTI DI PEZZETTI LORENZO S.A.S.</v>
      </c>
      <c r="B84" s="2" t="s">
        <v>2113</v>
      </c>
      <c r="C84" s="3" t="s">
        <v>1</v>
      </c>
      <c r="D84" s="3" t="s">
        <v>211</v>
      </c>
      <c r="E84" s="4" t="s">
        <v>0</v>
      </c>
      <c r="F84" s="5" t="s">
        <v>646</v>
      </c>
      <c r="G84" s="6" t="s">
        <v>647</v>
      </c>
      <c r="H84" s="6" t="s">
        <v>1125</v>
      </c>
      <c r="I84" s="7" t="s">
        <v>1126</v>
      </c>
      <c r="J84" s="7" t="s">
        <v>692</v>
      </c>
      <c r="K84" s="7" t="s">
        <v>665</v>
      </c>
      <c r="L84" s="7">
        <v>42333</v>
      </c>
      <c r="M84" s="7">
        <v>43882.552407488423</v>
      </c>
      <c r="N84" s="7" t="s">
        <v>2274</v>
      </c>
      <c r="O84" s="7"/>
    </row>
    <row r="85" spans="1:15" ht="138.6" customHeight="1" x14ac:dyDescent="0.3">
      <c r="A85" t="str">
        <f t="shared" si="1"/>
        <v>CARPENTERIE SGAMBATI S.r.l.</v>
      </c>
      <c r="B85" s="2" t="s">
        <v>2014</v>
      </c>
      <c r="C85" s="3" t="s">
        <v>1</v>
      </c>
      <c r="D85" s="3" t="s">
        <v>1756</v>
      </c>
      <c r="E85" s="4" t="s">
        <v>0</v>
      </c>
      <c r="F85" s="5" t="s">
        <v>1504</v>
      </c>
      <c r="G85" s="6" t="s">
        <v>1633</v>
      </c>
      <c r="H85" s="6" t="s">
        <v>1035</v>
      </c>
      <c r="I85" s="7" t="s">
        <v>1634</v>
      </c>
      <c r="J85" s="7" t="s">
        <v>683</v>
      </c>
      <c r="K85" s="7" t="s">
        <v>665</v>
      </c>
      <c r="L85" s="7">
        <v>44329</v>
      </c>
      <c r="M85" s="7">
        <v>44329</v>
      </c>
      <c r="N85" s="7" t="s">
        <v>2274</v>
      </c>
      <c r="O85" s="7"/>
    </row>
    <row r="86" spans="1:15" ht="138.6" customHeight="1" x14ac:dyDescent="0.3">
      <c r="A86" t="str">
        <f t="shared" si="1"/>
        <v>CASALE COSTRUZIONI GENERALI SOCIETA' COOPERATIVA</v>
      </c>
      <c r="B86" s="2" t="s">
        <v>1893</v>
      </c>
      <c r="C86" s="3" t="s">
        <v>1</v>
      </c>
      <c r="D86" s="3" t="s">
        <v>1726</v>
      </c>
      <c r="E86" s="4" t="s">
        <v>0</v>
      </c>
      <c r="F86" s="5" t="s">
        <v>1466</v>
      </c>
      <c r="G86" s="6" t="s">
        <v>1564</v>
      </c>
      <c r="H86" s="6" t="s">
        <v>1565</v>
      </c>
      <c r="I86" s="7" t="s">
        <v>1566</v>
      </c>
      <c r="J86" s="7" t="s">
        <v>786</v>
      </c>
      <c r="K86" s="7" t="s">
        <v>665</v>
      </c>
      <c r="L86" s="7">
        <v>44845</v>
      </c>
      <c r="M86" s="7">
        <v>44845</v>
      </c>
      <c r="N86" s="7" t="s">
        <v>2274</v>
      </c>
      <c r="O86" s="7"/>
    </row>
    <row r="87" spans="1:15" ht="138.6" customHeight="1" x14ac:dyDescent="0.3">
      <c r="A87" t="str">
        <f t="shared" si="1"/>
        <v>CBL CARPENTERIA S.A.S. DI BERNINI NICOLA &amp; C.</v>
      </c>
      <c r="B87" s="2" t="s">
        <v>1935</v>
      </c>
      <c r="C87" s="3" t="s">
        <v>1</v>
      </c>
      <c r="D87" s="3" t="s">
        <v>102</v>
      </c>
      <c r="E87" s="4" t="s">
        <v>0</v>
      </c>
      <c r="F87" s="5" t="s">
        <v>407</v>
      </c>
      <c r="G87" s="6" t="s">
        <v>408</v>
      </c>
      <c r="H87" s="6" t="s">
        <v>910</v>
      </c>
      <c r="I87" s="7" t="s">
        <v>911</v>
      </c>
      <c r="J87" s="7" t="s">
        <v>686</v>
      </c>
      <c r="K87" s="7" t="s">
        <v>665</v>
      </c>
      <c r="L87" s="7">
        <v>43168</v>
      </c>
      <c r="M87" s="7">
        <v>43168</v>
      </c>
      <c r="N87" s="7" t="s">
        <v>2274</v>
      </c>
      <c r="O87" s="7"/>
    </row>
    <row r="88" spans="1:15" ht="138.6" customHeight="1" x14ac:dyDescent="0.3">
      <c r="A88" t="str">
        <f t="shared" si="1"/>
        <v>CELLINO ANGELO</v>
      </c>
      <c r="B88" s="2" t="s">
        <v>1808</v>
      </c>
      <c r="C88" s="3" t="s">
        <v>1</v>
      </c>
      <c r="D88" s="3" t="s">
        <v>2131</v>
      </c>
      <c r="E88" s="4" t="s">
        <v>0</v>
      </c>
      <c r="F88" s="5" t="s">
        <v>1800</v>
      </c>
      <c r="G88" s="6" t="s">
        <v>2132</v>
      </c>
      <c r="H88" s="6">
        <v>72022</v>
      </c>
      <c r="I88" s="7" t="s">
        <v>2133</v>
      </c>
      <c r="J88" s="7" t="s">
        <v>853</v>
      </c>
      <c r="K88" s="7" t="s">
        <v>665</v>
      </c>
      <c r="L88" s="7">
        <v>44594</v>
      </c>
      <c r="M88" s="7">
        <v>44594</v>
      </c>
      <c r="N88" s="7" t="s">
        <v>2272</v>
      </c>
      <c r="O88" s="7">
        <v>45082.612141053236</v>
      </c>
    </row>
    <row r="89" spans="1:15" ht="138.6" customHeight="1" x14ac:dyDescent="0.3">
      <c r="A89" t="str">
        <f t="shared" si="1"/>
        <v>CEMIS SRL</v>
      </c>
      <c r="B89" s="2" t="s">
        <v>2072</v>
      </c>
      <c r="C89" s="3" t="s">
        <v>1</v>
      </c>
      <c r="D89" s="3" t="s">
        <v>179</v>
      </c>
      <c r="E89" s="4" t="s">
        <v>0</v>
      </c>
      <c r="F89" s="5" t="s">
        <v>1543</v>
      </c>
      <c r="G89" s="6" t="s">
        <v>578</v>
      </c>
      <c r="H89" s="6" t="s">
        <v>1055</v>
      </c>
      <c r="I89" s="7" t="s">
        <v>1056</v>
      </c>
      <c r="J89" s="7" t="s">
        <v>680</v>
      </c>
      <c r="K89" s="7" t="s">
        <v>665</v>
      </c>
      <c r="L89" s="7">
        <v>42131</v>
      </c>
      <c r="M89" s="7">
        <v>43278</v>
      </c>
      <c r="N89" s="7" t="s">
        <v>2274</v>
      </c>
      <c r="O89" s="7"/>
    </row>
    <row r="90" spans="1:15" ht="138.6" customHeight="1" x14ac:dyDescent="0.3">
      <c r="A90" t="str">
        <f t="shared" si="1"/>
        <v>CERIM S.R.L.</v>
      </c>
      <c r="B90" s="2" t="s">
        <v>1215</v>
      </c>
      <c r="C90" s="3" t="s">
        <v>1</v>
      </c>
      <c r="D90" s="3" t="s">
        <v>1374</v>
      </c>
      <c r="E90" s="4" t="s">
        <v>0</v>
      </c>
      <c r="F90" s="5" t="s">
        <v>1178</v>
      </c>
      <c r="G90" s="6" t="s">
        <v>1371</v>
      </c>
      <c r="H90" s="6" t="s">
        <v>1372</v>
      </c>
      <c r="I90" s="7" t="s">
        <v>1373</v>
      </c>
      <c r="J90" s="7" t="s">
        <v>923</v>
      </c>
      <c r="K90" s="7" t="s">
        <v>665</v>
      </c>
      <c r="L90" s="7">
        <v>43488</v>
      </c>
      <c r="M90" s="7">
        <v>43488</v>
      </c>
      <c r="N90" s="7" t="s">
        <v>2272</v>
      </c>
      <c r="O90" s="7">
        <v>43914.658127199073</v>
      </c>
    </row>
    <row r="91" spans="1:15" ht="138.6" customHeight="1" x14ac:dyDescent="0.3">
      <c r="A91" t="str">
        <f t="shared" si="1"/>
        <v>CHIARI ARIONI MASSIMO</v>
      </c>
      <c r="B91" s="2" t="s">
        <v>2037</v>
      </c>
      <c r="C91" s="3" t="s">
        <v>1</v>
      </c>
      <c r="D91" s="3" t="s">
        <v>1776</v>
      </c>
      <c r="E91" s="4" t="s">
        <v>0</v>
      </c>
      <c r="F91" s="5" t="s">
        <v>1526</v>
      </c>
      <c r="G91" s="6" t="s">
        <v>1676</v>
      </c>
      <c r="H91" s="6" t="s">
        <v>1677</v>
      </c>
      <c r="I91" s="7" t="s">
        <v>1678</v>
      </c>
      <c r="J91" s="7" t="s">
        <v>1082</v>
      </c>
      <c r="K91" s="7" t="s">
        <v>665</v>
      </c>
      <c r="L91" s="7">
        <v>44575</v>
      </c>
      <c r="M91" s="7">
        <v>44575</v>
      </c>
      <c r="N91" s="7" t="s">
        <v>2274</v>
      </c>
      <c r="O91" s="7"/>
    </row>
    <row r="92" spans="1:15" ht="138.6" customHeight="1" x14ac:dyDescent="0.3">
      <c r="A92" t="str">
        <f t="shared" si="1"/>
        <v>CIEFFE di Camillò Francesco &amp; C. S.a.s.</v>
      </c>
      <c r="B92" s="2" t="s">
        <v>1205</v>
      </c>
      <c r="C92" s="3" t="s">
        <v>1</v>
      </c>
      <c r="D92" s="3" t="s">
        <v>1406</v>
      </c>
      <c r="E92" s="4" t="s">
        <v>0</v>
      </c>
      <c r="F92" s="5" t="s">
        <v>1187</v>
      </c>
      <c r="G92" s="6" t="s">
        <v>1404</v>
      </c>
      <c r="H92" s="6" t="s">
        <v>1405</v>
      </c>
      <c r="I92" s="7" t="s">
        <v>1407</v>
      </c>
      <c r="J92" s="7" t="s">
        <v>1408</v>
      </c>
      <c r="K92" s="7" t="s">
        <v>665</v>
      </c>
      <c r="L92" s="7">
        <v>42163.693207870368</v>
      </c>
      <c r="M92" s="7">
        <v>42163.693207870368</v>
      </c>
      <c r="N92" s="7" t="s">
        <v>2272</v>
      </c>
      <c r="O92" s="7">
        <v>42822.495912847218</v>
      </c>
    </row>
    <row r="93" spans="1:15" ht="138.6" customHeight="1" x14ac:dyDescent="0.3">
      <c r="A93" t="str">
        <f t="shared" si="1"/>
        <v>CITY GRU SRL</v>
      </c>
      <c r="B93" s="2" t="s">
        <v>2115</v>
      </c>
      <c r="C93" s="3" t="s">
        <v>1</v>
      </c>
      <c r="D93" s="3" t="s">
        <v>213</v>
      </c>
      <c r="E93" s="4" t="s">
        <v>0</v>
      </c>
      <c r="F93" s="5" t="s">
        <v>650</v>
      </c>
      <c r="G93" s="6" t="s">
        <v>651</v>
      </c>
      <c r="H93" s="6" t="s">
        <v>1130</v>
      </c>
      <c r="I93" s="7" t="s">
        <v>1131</v>
      </c>
      <c r="J93" s="7" t="s">
        <v>683</v>
      </c>
      <c r="K93" s="7" t="s">
        <v>665</v>
      </c>
      <c r="L93" s="7">
        <v>42348</v>
      </c>
      <c r="M93" s="7">
        <v>43749.521639583334</v>
      </c>
      <c r="N93" s="7" t="s">
        <v>2272</v>
      </c>
      <c r="O93" s="7">
        <v>45225</v>
      </c>
    </row>
    <row r="94" spans="1:15" ht="138.6" customHeight="1" x14ac:dyDescent="0.3">
      <c r="A94" t="str">
        <f t="shared" si="1"/>
        <v>CMA SOCIETA' A RESPONSABILITA' LIMITATA</v>
      </c>
      <c r="B94" s="2" t="s">
        <v>1218</v>
      </c>
      <c r="C94" s="3" t="s">
        <v>1</v>
      </c>
      <c r="D94" s="3" t="s">
        <v>1344</v>
      </c>
      <c r="E94" s="4" t="s">
        <v>0</v>
      </c>
      <c r="F94" s="5" t="s">
        <v>1175</v>
      </c>
      <c r="G94" s="6" t="s">
        <v>1358</v>
      </c>
      <c r="H94" s="6" t="s">
        <v>987</v>
      </c>
      <c r="I94" s="7" t="s">
        <v>1367</v>
      </c>
      <c r="J94" s="7" t="s">
        <v>670</v>
      </c>
      <c r="K94" s="7" t="s">
        <v>665</v>
      </c>
      <c r="L94" s="7">
        <v>42695</v>
      </c>
      <c r="M94" s="7">
        <v>42695</v>
      </c>
      <c r="N94" s="7" t="s">
        <v>2272</v>
      </c>
      <c r="O94" s="7">
        <v>43635.387724733795</v>
      </c>
    </row>
    <row r="95" spans="1:15" ht="138.6" customHeight="1" x14ac:dyDescent="0.3">
      <c r="A95" t="str">
        <f t="shared" si="1"/>
        <v>CMG SUD DI CIAMPA DANIELE SRL</v>
      </c>
      <c r="B95" s="2" t="s">
        <v>1246</v>
      </c>
      <c r="C95" s="3" t="s">
        <v>1</v>
      </c>
      <c r="D95" s="3" t="s">
        <v>1257</v>
      </c>
      <c r="E95" s="4" t="s">
        <v>0</v>
      </c>
      <c r="F95" s="5" t="s">
        <v>1147</v>
      </c>
      <c r="G95" s="6" t="s">
        <v>1269</v>
      </c>
      <c r="H95" s="6" t="s">
        <v>900</v>
      </c>
      <c r="I95" s="7" t="s">
        <v>901</v>
      </c>
      <c r="J95" s="7" t="s">
        <v>902</v>
      </c>
      <c r="K95" s="7" t="s">
        <v>665</v>
      </c>
      <c r="L95" s="7">
        <v>41858</v>
      </c>
      <c r="M95" s="7">
        <v>42762.471973993052</v>
      </c>
      <c r="N95" s="7" t="s">
        <v>2272</v>
      </c>
      <c r="O95" s="7">
        <v>42951.422615891199</v>
      </c>
    </row>
    <row r="96" spans="1:15" ht="138.6" customHeight="1" x14ac:dyDescent="0.3">
      <c r="A96" t="str">
        <f t="shared" si="1"/>
        <v>CMG SUD S.R.L.</v>
      </c>
      <c r="B96" s="2" t="s">
        <v>1931</v>
      </c>
      <c r="C96" s="3" t="s">
        <v>1</v>
      </c>
      <c r="D96" s="3" t="s">
        <v>96</v>
      </c>
      <c r="E96" s="4" t="s">
        <v>0</v>
      </c>
      <c r="F96" s="5" t="s">
        <v>397</v>
      </c>
      <c r="G96" s="6" t="s">
        <v>398</v>
      </c>
      <c r="H96" s="6" t="s">
        <v>900</v>
      </c>
      <c r="I96" s="7" t="s">
        <v>901</v>
      </c>
      <c r="J96" s="7" t="s">
        <v>902</v>
      </c>
      <c r="K96" s="7" t="s">
        <v>665</v>
      </c>
      <c r="L96" s="7">
        <v>43082</v>
      </c>
      <c r="M96" s="7">
        <v>43082</v>
      </c>
      <c r="N96" s="7" t="s">
        <v>2274</v>
      </c>
      <c r="O96" s="7"/>
    </row>
    <row r="97" spans="1:15" ht="138.6" customHeight="1" x14ac:dyDescent="0.3">
      <c r="A97" t="str">
        <f t="shared" si="1"/>
        <v>CO.EM. S.A.S. DI FIORE PIETRO &amp; C.</v>
      </c>
      <c r="B97" s="2" t="s">
        <v>1219</v>
      </c>
      <c r="C97" s="3" t="s">
        <v>1</v>
      </c>
      <c r="D97" s="3" t="s">
        <v>1343</v>
      </c>
      <c r="E97" s="4" t="s">
        <v>0</v>
      </c>
      <c r="F97" s="5" t="s">
        <v>1174</v>
      </c>
      <c r="G97" s="6" t="s">
        <v>1357</v>
      </c>
      <c r="H97" s="6" t="s">
        <v>1004</v>
      </c>
      <c r="I97" s="7" t="s">
        <v>1366</v>
      </c>
      <c r="J97" s="7" t="s">
        <v>774</v>
      </c>
      <c r="K97" s="7" t="s">
        <v>665</v>
      </c>
      <c r="L97" s="7">
        <v>42650</v>
      </c>
      <c r="M97" s="7">
        <v>42650</v>
      </c>
      <c r="N97" s="7" t="s">
        <v>2272</v>
      </c>
      <c r="O97" s="7">
        <v>42879.512111076387</v>
      </c>
    </row>
    <row r="98" spans="1:15" ht="138.6" customHeight="1" x14ac:dyDescent="0.3">
      <c r="A98" t="str">
        <f t="shared" si="1"/>
        <v>CO.ME.C. DI BALZANO FRANCESCO</v>
      </c>
      <c r="B98" s="2" t="s">
        <v>1913</v>
      </c>
      <c r="C98" s="3" t="s">
        <v>1</v>
      </c>
      <c r="D98" s="3" t="s">
        <v>81</v>
      </c>
      <c r="E98" s="4" t="s">
        <v>0</v>
      </c>
      <c r="F98" s="5" t="s">
        <v>361</v>
      </c>
      <c r="G98" s="6" t="s">
        <v>362</v>
      </c>
      <c r="H98" s="6" t="s">
        <v>791</v>
      </c>
      <c r="I98" s="7" t="s">
        <v>863</v>
      </c>
      <c r="J98" s="7" t="s">
        <v>670</v>
      </c>
      <c r="K98" s="7" t="s">
        <v>665</v>
      </c>
      <c r="L98" s="7">
        <v>42794</v>
      </c>
      <c r="M98" s="7">
        <v>44154.450727164352</v>
      </c>
      <c r="N98" s="7" t="s">
        <v>2274</v>
      </c>
      <c r="O98" s="7"/>
    </row>
    <row r="99" spans="1:15" ht="138.6" customHeight="1" x14ac:dyDescent="0.3">
      <c r="A99" t="str">
        <f t="shared" si="1"/>
        <v>CO.ME.C. S.r.l.</v>
      </c>
      <c r="B99" s="2" t="s">
        <v>2084</v>
      </c>
      <c r="C99" s="3" t="s">
        <v>1</v>
      </c>
      <c r="D99" s="3" t="s">
        <v>189</v>
      </c>
      <c r="E99" s="4" t="s">
        <v>0</v>
      </c>
      <c r="F99" s="5" t="s">
        <v>599</v>
      </c>
      <c r="G99" s="6" t="s">
        <v>600</v>
      </c>
      <c r="H99" s="6" t="s">
        <v>1076</v>
      </c>
      <c r="I99" s="7" t="s">
        <v>1077</v>
      </c>
      <c r="J99" s="7" t="s">
        <v>692</v>
      </c>
      <c r="K99" s="7" t="s">
        <v>665</v>
      </c>
      <c r="L99" s="7">
        <v>42212</v>
      </c>
      <c r="M99" s="7">
        <v>42212</v>
      </c>
      <c r="N99" s="7" t="s">
        <v>2274</v>
      </c>
      <c r="O99" s="7"/>
    </row>
    <row r="100" spans="1:15" ht="138.6" customHeight="1" x14ac:dyDescent="0.3">
      <c r="A100" t="str">
        <f t="shared" si="1"/>
        <v>Co.Mec Srl</v>
      </c>
      <c r="B100" s="2" t="s">
        <v>1235</v>
      </c>
      <c r="C100" s="3" t="s">
        <v>1</v>
      </c>
      <c r="D100" s="3" t="s">
        <v>1289</v>
      </c>
      <c r="E100" s="4" t="s">
        <v>0</v>
      </c>
      <c r="F100" s="5" t="s">
        <v>1158</v>
      </c>
      <c r="G100" s="6" t="s">
        <v>1303</v>
      </c>
      <c r="H100" s="6" t="s">
        <v>1024</v>
      </c>
      <c r="I100" s="7" t="s">
        <v>1327</v>
      </c>
      <c r="J100" s="7" t="s">
        <v>816</v>
      </c>
      <c r="K100" s="7" t="s">
        <v>665</v>
      </c>
      <c r="L100" s="7">
        <v>42384</v>
      </c>
      <c r="M100" s="7">
        <v>42384</v>
      </c>
      <c r="N100" s="7" t="s">
        <v>2272</v>
      </c>
      <c r="O100" s="7">
        <v>43885.53522943287</v>
      </c>
    </row>
    <row r="101" spans="1:15" ht="138.6" customHeight="1" x14ac:dyDescent="0.3">
      <c r="A101" t="str">
        <f t="shared" si="1"/>
        <v>CO.METAL DI CASTELLETTI ERNESTO &amp; C. SNC</v>
      </c>
      <c r="B101" s="2" t="s">
        <v>2057</v>
      </c>
      <c r="C101" s="3" t="s">
        <v>1</v>
      </c>
      <c r="D101" s="3" t="s">
        <v>162</v>
      </c>
      <c r="E101" s="4" t="s">
        <v>0</v>
      </c>
      <c r="F101" s="5" t="s">
        <v>546</v>
      </c>
      <c r="G101" s="6" t="s">
        <v>547</v>
      </c>
      <c r="H101" s="6" t="s">
        <v>1024</v>
      </c>
      <c r="I101" s="7" t="s">
        <v>1025</v>
      </c>
      <c r="J101" s="7" t="s">
        <v>816</v>
      </c>
      <c r="K101" s="7" t="s">
        <v>665</v>
      </c>
      <c r="L101" s="7">
        <v>41985</v>
      </c>
      <c r="M101" s="7">
        <v>42702</v>
      </c>
      <c r="N101" s="7" t="s">
        <v>2274</v>
      </c>
      <c r="O101" s="7"/>
    </row>
    <row r="102" spans="1:15" ht="138.6" customHeight="1" x14ac:dyDescent="0.3">
      <c r="A102" t="str">
        <f t="shared" si="1"/>
        <v>CO.S. S.r.l.</v>
      </c>
      <c r="B102" s="2" t="s">
        <v>1209</v>
      </c>
      <c r="C102" s="3" t="s">
        <v>1</v>
      </c>
      <c r="D102" s="3" t="s">
        <v>1392</v>
      </c>
      <c r="E102" s="4" t="s">
        <v>0</v>
      </c>
      <c r="F102" s="5" t="s">
        <v>1183</v>
      </c>
      <c r="G102" s="6" t="s">
        <v>1391</v>
      </c>
      <c r="H102" s="6" t="s">
        <v>1014</v>
      </c>
      <c r="I102" s="7" t="s">
        <v>912</v>
      </c>
      <c r="J102" s="7" t="s">
        <v>774</v>
      </c>
      <c r="K102" s="7" t="s">
        <v>665</v>
      </c>
      <c r="L102" s="7">
        <v>42106</v>
      </c>
      <c r="M102" s="7">
        <v>42293</v>
      </c>
      <c r="N102" s="7" t="s">
        <v>2272</v>
      </c>
      <c r="O102" s="7">
        <v>43598.37589575231</v>
      </c>
    </row>
    <row r="103" spans="1:15" ht="138.6" customHeight="1" x14ac:dyDescent="0.3">
      <c r="A103" t="str">
        <f t="shared" si="1"/>
        <v>CO.SMAR. S.r.l.</v>
      </c>
      <c r="B103" s="2" t="s">
        <v>2200</v>
      </c>
      <c r="C103" s="3" t="s">
        <v>1</v>
      </c>
      <c r="D103" s="3" t="s">
        <v>2201</v>
      </c>
      <c r="E103" s="4" t="s">
        <v>0</v>
      </c>
      <c r="F103" s="5" t="s">
        <v>2202</v>
      </c>
      <c r="G103" s="6" t="s">
        <v>2203</v>
      </c>
      <c r="H103" s="6" t="s">
        <v>2204</v>
      </c>
      <c r="I103" s="7" t="s">
        <v>2205</v>
      </c>
      <c r="J103" s="7" t="s">
        <v>774</v>
      </c>
      <c r="K103" s="7" t="s">
        <v>665</v>
      </c>
      <c r="L103" s="7">
        <v>41922</v>
      </c>
      <c r="M103" s="7">
        <v>41922</v>
      </c>
      <c r="N103" s="7" t="s">
        <v>2272</v>
      </c>
      <c r="O103" s="7">
        <v>45097</v>
      </c>
    </row>
    <row r="104" spans="1:15" ht="138.6" customHeight="1" x14ac:dyDescent="0.3">
      <c r="A104" t="str">
        <f t="shared" si="1"/>
        <v>COLAUTTI S.R.L.</v>
      </c>
      <c r="B104" s="2" t="s">
        <v>1846</v>
      </c>
      <c r="C104" s="3" t="s">
        <v>1</v>
      </c>
      <c r="D104" s="3" t="s">
        <v>31</v>
      </c>
      <c r="E104" s="4" t="s">
        <v>0</v>
      </c>
      <c r="F104" s="5" t="s">
        <v>1449</v>
      </c>
      <c r="G104" s="6" t="s">
        <v>275</v>
      </c>
      <c r="H104" s="6" t="s">
        <v>761</v>
      </c>
      <c r="I104" s="7" t="s">
        <v>762</v>
      </c>
      <c r="J104" s="7" t="s">
        <v>755</v>
      </c>
      <c r="K104" s="7" t="s">
        <v>665</v>
      </c>
      <c r="L104" s="7">
        <v>41905</v>
      </c>
      <c r="M104" s="7">
        <v>41905</v>
      </c>
      <c r="N104" s="7" t="s">
        <v>2274</v>
      </c>
      <c r="O104" s="7"/>
    </row>
    <row r="105" spans="1:15" ht="138.6" customHeight="1" x14ac:dyDescent="0.3">
      <c r="A105" t="str">
        <f t="shared" si="1"/>
        <v>COLTRO S.R.L.</v>
      </c>
      <c r="B105" s="2" t="s">
        <v>1820</v>
      </c>
      <c r="C105" s="3" t="s">
        <v>1</v>
      </c>
      <c r="D105" s="3" t="s">
        <v>10</v>
      </c>
      <c r="E105" s="4" t="s">
        <v>0</v>
      </c>
      <c r="F105" s="5" t="s">
        <v>231</v>
      </c>
      <c r="G105" s="6" t="s">
        <v>232</v>
      </c>
      <c r="H105" s="6" t="s">
        <v>695</v>
      </c>
      <c r="I105" s="7" t="s">
        <v>696</v>
      </c>
      <c r="J105" s="7" t="s">
        <v>667</v>
      </c>
      <c r="K105" s="7" t="s">
        <v>665</v>
      </c>
      <c r="L105" s="7">
        <v>41807</v>
      </c>
      <c r="M105" s="7">
        <v>44071.667060995365</v>
      </c>
      <c r="N105" s="7" t="s">
        <v>2274</v>
      </c>
      <c r="O105" s="7"/>
    </row>
    <row r="106" spans="1:15" ht="138.6" customHeight="1" x14ac:dyDescent="0.3">
      <c r="A106" t="str">
        <f t="shared" si="1"/>
        <v>COMAFE S.R.L.</v>
      </c>
      <c r="B106" s="2" t="s">
        <v>1940</v>
      </c>
      <c r="C106" s="3" t="s">
        <v>1</v>
      </c>
      <c r="D106" s="3" t="s">
        <v>106</v>
      </c>
      <c r="E106" s="4" t="s">
        <v>0</v>
      </c>
      <c r="F106" s="5" t="s">
        <v>417</v>
      </c>
      <c r="G106" s="6" t="s">
        <v>418</v>
      </c>
      <c r="H106" s="6" t="s">
        <v>921</v>
      </c>
      <c r="I106" s="7" t="s">
        <v>922</v>
      </c>
      <c r="J106" s="7" t="s">
        <v>923</v>
      </c>
      <c r="K106" s="7" t="s">
        <v>665</v>
      </c>
      <c r="L106" s="7">
        <v>43223</v>
      </c>
      <c r="M106" s="7">
        <v>43223</v>
      </c>
      <c r="N106" s="7" t="s">
        <v>2272</v>
      </c>
      <c r="O106" s="7">
        <v>45489</v>
      </c>
    </row>
    <row r="107" spans="1:15" ht="138.6" customHeight="1" x14ac:dyDescent="0.3">
      <c r="A107" t="str">
        <f t="shared" si="1"/>
        <v>COMBIMETAL CARRERA S.R.L.</v>
      </c>
      <c r="B107" s="2" t="s">
        <v>2038</v>
      </c>
      <c r="C107" s="3" t="s">
        <v>1</v>
      </c>
      <c r="D107" s="3" t="s">
        <v>1777</v>
      </c>
      <c r="E107" s="4" t="s">
        <v>0</v>
      </c>
      <c r="F107" s="5" t="s">
        <v>1527</v>
      </c>
      <c r="G107" s="6" t="s">
        <v>1679</v>
      </c>
      <c r="H107" s="6" t="s">
        <v>1680</v>
      </c>
      <c r="I107" s="7" t="s">
        <v>1681</v>
      </c>
      <c r="J107" s="7" t="s">
        <v>1337</v>
      </c>
      <c r="K107" s="7" t="s">
        <v>665</v>
      </c>
      <c r="L107" s="7">
        <v>44594</v>
      </c>
      <c r="M107" s="7">
        <v>44594</v>
      </c>
      <c r="N107" s="7" t="s">
        <v>2274</v>
      </c>
      <c r="O107" s="7"/>
    </row>
    <row r="108" spans="1:15" ht="138.6" customHeight="1" x14ac:dyDescent="0.3">
      <c r="A108" t="str">
        <f t="shared" si="1"/>
        <v>COMETAL RTB SRL</v>
      </c>
      <c r="B108" s="2" t="s">
        <v>1216</v>
      </c>
      <c r="C108" s="3" t="s">
        <v>1</v>
      </c>
      <c r="D108" s="3" t="s">
        <v>1346</v>
      </c>
      <c r="E108" s="4" t="s">
        <v>0</v>
      </c>
      <c r="F108" s="5" t="s">
        <v>1177</v>
      </c>
      <c r="G108" s="6" t="s">
        <v>1360</v>
      </c>
      <c r="H108" s="6" t="s">
        <v>1352</v>
      </c>
      <c r="I108" s="7" t="s">
        <v>1369</v>
      </c>
      <c r="J108" s="7" t="s">
        <v>1195</v>
      </c>
      <c r="K108" s="7" t="s">
        <v>665</v>
      </c>
      <c r="L108" s="7">
        <v>42794</v>
      </c>
      <c r="M108" s="7">
        <v>42794</v>
      </c>
      <c r="N108" s="7" t="s">
        <v>2272</v>
      </c>
      <c r="O108" s="7">
        <v>43171.661348182868</v>
      </c>
    </row>
    <row r="109" spans="1:15" ht="138.6" customHeight="1" x14ac:dyDescent="0.3">
      <c r="A109" t="str">
        <f t="shared" si="1"/>
        <v>CONTOTTO S.A.S. DI CONTOTTO LUCA &amp; C.</v>
      </c>
      <c r="B109" s="2" t="s">
        <v>1929</v>
      </c>
      <c r="C109" s="3" t="s">
        <v>1</v>
      </c>
      <c r="D109" s="3" t="s">
        <v>94</v>
      </c>
      <c r="E109" s="4" t="s">
        <v>0</v>
      </c>
      <c r="F109" s="5" t="s">
        <v>393</v>
      </c>
      <c r="G109" s="6" t="s">
        <v>394</v>
      </c>
      <c r="H109" s="6" t="s">
        <v>896</v>
      </c>
      <c r="I109" s="7" t="s">
        <v>897</v>
      </c>
      <c r="J109" s="7" t="s">
        <v>816</v>
      </c>
      <c r="K109" s="7" t="s">
        <v>665</v>
      </c>
      <c r="L109" s="7">
        <v>43059</v>
      </c>
      <c r="M109" s="7">
        <v>43059</v>
      </c>
      <c r="N109" s="7" t="s">
        <v>2274</v>
      </c>
      <c r="O109" s="7"/>
    </row>
    <row r="110" spans="1:15" ht="138.6" customHeight="1" x14ac:dyDescent="0.3">
      <c r="A110" t="str">
        <f t="shared" si="1"/>
        <v>COSTRUZIONE MONTAGGI IMPIANTI S.R.L.</v>
      </c>
      <c r="B110" s="2" t="s">
        <v>2016</v>
      </c>
      <c r="C110" s="3" t="s">
        <v>1</v>
      </c>
      <c r="D110" s="3" t="s">
        <v>1757</v>
      </c>
      <c r="E110" s="4" t="s">
        <v>0</v>
      </c>
      <c r="F110" s="5" t="s">
        <v>1505</v>
      </c>
      <c r="G110" s="6" t="s">
        <v>2275</v>
      </c>
      <c r="H110" s="6" t="s">
        <v>1637</v>
      </c>
      <c r="I110" s="7" t="s">
        <v>1638</v>
      </c>
      <c r="J110" s="7" t="s">
        <v>870</v>
      </c>
      <c r="K110" s="7" t="s">
        <v>665</v>
      </c>
      <c r="L110" s="7">
        <v>44377</v>
      </c>
      <c r="M110" s="7">
        <v>44377</v>
      </c>
      <c r="N110" s="7" t="s">
        <v>2274</v>
      </c>
      <c r="O110" s="7"/>
    </row>
    <row r="111" spans="1:15" ht="138.6" customHeight="1" x14ac:dyDescent="0.3">
      <c r="A111" t="str">
        <f t="shared" si="1"/>
        <v>COSTRUZIONI METALLICHE BACCARIN DI G.BACCARIN &amp; FIGLI SNC</v>
      </c>
      <c r="B111" s="2" t="s">
        <v>1953</v>
      </c>
      <c r="C111" s="3" t="s">
        <v>1</v>
      </c>
      <c r="D111" s="3" t="s">
        <v>116</v>
      </c>
      <c r="E111" s="4" t="s">
        <v>0</v>
      </c>
      <c r="F111" s="5" t="s">
        <v>440</v>
      </c>
      <c r="G111" s="6" t="s">
        <v>441</v>
      </c>
      <c r="H111" s="6" t="s">
        <v>942</v>
      </c>
      <c r="I111" s="7" t="s">
        <v>943</v>
      </c>
      <c r="J111" s="7" t="s">
        <v>686</v>
      </c>
      <c r="K111" s="7" t="s">
        <v>665</v>
      </c>
      <c r="L111" s="7">
        <v>43361</v>
      </c>
      <c r="M111" s="7">
        <v>43361</v>
      </c>
      <c r="N111" s="7" t="s">
        <v>2274</v>
      </c>
      <c r="O111" s="7"/>
    </row>
    <row r="112" spans="1:15" ht="138.6" customHeight="1" x14ac:dyDescent="0.3">
      <c r="A112" t="str">
        <f t="shared" si="1"/>
        <v>COSTRUZIONI METALLICHE S.R.L.</v>
      </c>
      <c r="B112" s="2" t="s">
        <v>1226</v>
      </c>
      <c r="C112" s="3" t="s">
        <v>1</v>
      </c>
      <c r="D112" s="3" t="s">
        <v>1298</v>
      </c>
      <c r="E112" s="4" t="s">
        <v>0</v>
      </c>
      <c r="F112" s="5" t="s">
        <v>1167</v>
      </c>
      <c r="G112" s="6" t="s">
        <v>1312</v>
      </c>
      <c r="H112" s="6" t="s">
        <v>1323</v>
      </c>
      <c r="I112" s="7" t="s">
        <v>1336</v>
      </c>
      <c r="J112" s="7" t="s">
        <v>1337</v>
      </c>
      <c r="K112" s="7" t="s">
        <v>665</v>
      </c>
      <c r="L112" s="7">
        <v>42535</v>
      </c>
      <c r="M112" s="7">
        <v>42535</v>
      </c>
      <c r="N112" s="7" t="s">
        <v>2272</v>
      </c>
      <c r="O112" s="7">
        <v>42796.524175231483</v>
      </c>
    </row>
    <row r="113" spans="1:15" ht="138.6" customHeight="1" x14ac:dyDescent="0.3">
      <c r="A113" t="str">
        <f t="shared" si="1"/>
        <v>COSTRUZIONI NOVELLO LIDIO E MARCO SNC</v>
      </c>
      <c r="B113" s="2" t="s">
        <v>2081</v>
      </c>
      <c r="C113" s="3" t="s">
        <v>1</v>
      </c>
      <c r="D113" s="3" t="s">
        <v>186</v>
      </c>
      <c r="E113" s="4" t="s">
        <v>0</v>
      </c>
      <c r="F113" s="5" t="s">
        <v>593</v>
      </c>
      <c r="G113" s="6" t="s">
        <v>594</v>
      </c>
      <c r="H113" s="6" t="s">
        <v>1069</v>
      </c>
      <c r="I113" s="7" t="s">
        <v>1070</v>
      </c>
      <c r="J113" s="7" t="s">
        <v>1071</v>
      </c>
      <c r="K113" s="7" t="s">
        <v>665</v>
      </c>
      <c r="L113" s="7">
        <v>42170</v>
      </c>
      <c r="M113" s="7">
        <v>42555</v>
      </c>
      <c r="N113" s="7" t="s">
        <v>2274</v>
      </c>
      <c r="O113" s="7"/>
    </row>
    <row r="114" spans="1:15" ht="138.6" customHeight="1" x14ac:dyDescent="0.3">
      <c r="A114" t="str">
        <f t="shared" si="1"/>
        <v>CRAMET SOCIETA' A RESPONSABILITA' LIMITATA</v>
      </c>
      <c r="B114" s="2" t="s">
        <v>1915</v>
      </c>
      <c r="C114" s="3" t="s">
        <v>1</v>
      </c>
      <c r="D114" s="3" t="s">
        <v>2359</v>
      </c>
      <c r="E114" s="4" t="s">
        <v>0</v>
      </c>
      <c r="F114" s="5" t="s">
        <v>364</v>
      </c>
      <c r="G114" s="6" t="s">
        <v>365</v>
      </c>
      <c r="H114" s="6" t="s">
        <v>765</v>
      </c>
      <c r="I114" s="7" t="s">
        <v>866</v>
      </c>
      <c r="J114" s="7" t="s">
        <v>670</v>
      </c>
      <c r="K114" s="7" t="s">
        <v>665</v>
      </c>
      <c r="L114" s="7">
        <v>42801</v>
      </c>
      <c r="M114" s="7">
        <v>45299</v>
      </c>
      <c r="N114" s="7" t="s">
        <v>2274</v>
      </c>
      <c r="O114" s="7"/>
    </row>
    <row r="115" spans="1:15" ht="138.6" customHeight="1" x14ac:dyDescent="0.3">
      <c r="A115" t="str">
        <f t="shared" si="1"/>
        <v>CSC ALLESTIMENTI Srl</v>
      </c>
      <c r="B115" s="2" t="s">
        <v>2109</v>
      </c>
      <c r="C115" s="3" t="s">
        <v>1</v>
      </c>
      <c r="D115" s="3" t="s">
        <v>1796</v>
      </c>
      <c r="E115" s="4" t="s">
        <v>0</v>
      </c>
      <c r="F115" s="5" t="s">
        <v>641</v>
      </c>
      <c r="G115" s="6" t="s">
        <v>642</v>
      </c>
      <c r="H115" s="6" t="s">
        <v>1119</v>
      </c>
      <c r="I115" s="7" t="s">
        <v>1120</v>
      </c>
      <c r="J115" s="7" t="s">
        <v>683</v>
      </c>
      <c r="K115" s="7" t="s">
        <v>665</v>
      </c>
      <c r="L115" s="7">
        <v>42318</v>
      </c>
      <c r="M115" s="7">
        <v>44609</v>
      </c>
      <c r="N115" s="7" t="s">
        <v>2274</v>
      </c>
      <c r="O115" s="7"/>
    </row>
    <row r="116" spans="1:15" ht="138.6" customHeight="1" x14ac:dyDescent="0.3">
      <c r="A116" t="str">
        <f t="shared" si="1"/>
        <v>CTB S.R.L.</v>
      </c>
      <c r="B116" s="2" t="s">
        <v>1991</v>
      </c>
      <c r="C116" s="3" t="s">
        <v>1</v>
      </c>
      <c r="D116" s="3" t="s">
        <v>146</v>
      </c>
      <c r="E116" s="4" t="s">
        <v>0</v>
      </c>
      <c r="F116" s="5" t="s">
        <v>1491</v>
      </c>
      <c r="G116" s="6" t="s">
        <v>513</v>
      </c>
      <c r="H116" s="6" t="s">
        <v>995</v>
      </c>
      <c r="I116" s="7" t="s">
        <v>996</v>
      </c>
      <c r="J116" s="7" t="s">
        <v>992</v>
      </c>
      <c r="K116" s="7" t="s">
        <v>665</v>
      </c>
      <c r="L116" s="7">
        <v>44048</v>
      </c>
      <c r="M116" s="7">
        <v>44048</v>
      </c>
      <c r="N116" s="7" t="s">
        <v>2274</v>
      </c>
      <c r="O116" s="7"/>
    </row>
    <row r="117" spans="1:15" ht="138.6" customHeight="1" x14ac:dyDescent="0.3">
      <c r="A117" t="str">
        <f t="shared" si="1"/>
        <v>D. &amp; V. INDUSTRY S.R.L.</v>
      </c>
      <c r="B117" s="2" t="s">
        <v>1214</v>
      </c>
      <c r="C117" s="3" t="s">
        <v>1</v>
      </c>
      <c r="D117" s="3" t="s">
        <v>1261</v>
      </c>
      <c r="E117" s="4" t="s">
        <v>0</v>
      </c>
      <c r="F117" s="5" t="s">
        <v>524</v>
      </c>
      <c r="G117" s="6" t="s">
        <v>525</v>
      </c>
      <c r="H117" s="6" t="s">
        <v>1004</v>
      </c>
      <c r="I117" s="7" t="s">
        <v>1005</v>
      </c>
      <c r="J117" s="7" t="s">
        <v>774</v>
      </c>
      <c r="K117" s="7" t="s">
        <v>665</v>
      </c>
      <c r="L117" s="7">
        <v>41961</v>
      </c>
      <c r="M117" s="7">
        <v>42796</v>
      </c>
      <c r="N117" s="7" t="s">
        <v>2272</v>
      </c>
      <c r="O117" s="7">
        <v>44018.52982653935</v>
      </c>
    </row>
    <row r="118" spans="1:15" ht="138.6" customHeight="1" x14ac:dyDescent="0.3">
      <c r="A118" t="str">
        <f t="shared" si="1"/>
        <v>D. &amp; V. INDUSTRY S.R.L.</v>
      </c>
      <c r="B118" s="2" t="s">
        <v>1997</v>
      </c>
      <c r="C118" s="3" t="s">
        <v>1</v>
      </c>
      <c r="D118" s="3" t="s">
        <v>150</v>
      </c>
      <c r="E118" s="4" t="s">
        <v>0</v>
      </c>
      <c r="F118" s="5" t="s">
        <v>524</v>
      </c>
      <c r="G118" s="6" t="s">
        <v>525</v>
      </c>
      <c r="H118" s="6" t="s">
        <v>1004</v>
      </c>
      <c r="I118" s="7" t="s">
        <v>1005</v>
      </c>
      <c r="J118" s="7" t="s">
        <v>774</v>
      </c>
      <c r="K118" s="7" t="s">
        <v>665</v>
      </c>
      <c r="L118" s="7">
        <v>44162</v>
      </c>
      <c r="M118" s="7">
        <v>44162</v>
      </c>
      <c r="N118" s="7" t="s">
        <v>2272</v>
      </c>
      <c r="O118" s="7">
        <v>45447</v>
      </c>
    </row>
    <row r="119" spans="1:15" ht="138.6" customHeight="1" x14ac:dyDescent="0.3">
      <c r="A119" t="str">
        <f t="shared" si="1"/>
        <v>D.B. S.r.l. COSTRUZIONI METALLICHE</v>
      </c>
      <c r="B119" s="2" t="s">
        <v>2087</v>
      </c>
      <c r="C119" s="3" t="s">
        <v>1</v>
      </c>
      <c r="D119" s="3" t="s">
        <v>192</v>
      </c>
      <c r="E119" s="4" t="s">
        <v>0</v>
      </c>
      <c r="F119" s="5" t="s">
        <v>605</v>
      </c>
      <c r="G119" s="6" t="s">
        <v>606</v>
      </c>
      <c r="H119" s="6" t="s">
        <v>777</v>
      </c>
      <c r="I119" s="7" t="s">
        <v>1083</v>
      </c>
      <c r="J119" s="7" t="s">
        <v>686</v>
      </c>
      <c r="K119" s="7" t="s">
        <v>665</v>
      </c>
      <c r="L119" s="7">
        <v>42199</v>
      </c>
      <c r="M119" s="7">
        <v>42199</v>
      </c>
      <c r="N119" s="7" t="s">
        <v>2274</v>
      </c>
      <c r="O119" s="7"/>
    </row>
    <row r="120" spans="1:15" ht="138.6" customHeight="1" x14ac:dyDescent="0.3">
      <c r="A120" t="str">
        <f t="shared" si="1"/>
        <v>D.B.F. DI FABRIZIO DI BATTISTA</v>
      </c>
      <c r="B120" s="2" t="s">
        <v>2001</v>
      </c>
      <c r="C120" s="3" t="s">
        <v>1</v>
      </c>
      <c r="D120" s="3" t="s">
        <v>153</v>
      </c>
      <c r="E120" s="4" t="s">
        <v>0</v>
      </c>
      <c r="F120" s="5" t="s">
        <v>532</v>
      </c>
      <c r="G120" s="6" t="s">
        <v>533</v>
      </c>
      <c r="H120" s="6" t="s">
        <v>1010</v>
      </c>
      <c r="I120" s="7" t="s">
        <v>1011</v>
      </c>
      <c r="J120" s="7" t="s">
        <v>998</v>
      </c>
      <c r="K120" s="7" t="s">
        <v>665</v>
      </c>
      <c r="L120" s="7">
        <v>44186</v>
      </c>
      <c r="M120" s="7">
        <v>44186</v>
      </c>
      <c r="N120" s="7" t="s">
        <v>2274</v>
      </c>
      <c r="O120" s="7"/>
    </row>
    <row r="121" spans="1:15" ht="138.6" customHeight="1" x14ac:dyDescent="0.3">
      <c r="A121" t="str">
        <f t="shared" si="1"/>
        <v>D.G. E D.F. METALLI DI DI GIOVANNI GIUSEPPE E DI FRANCESCO NINO S.N.C.</v>
      </c>
      <c r="B121" s="2" t="s">
        <v>1992</v>
      </c>
      <c r="C121" s="3" t="s">
        <v>1</v>
      </c>
      <c r="D121" s="3" t="s">
        <v>147</v>
      </c>
      <c r="E121" s="4" t="s">
        <v>0</v>
      </c>
      <c r="F121" s="5" t="s">
        <v>514</v>
      </c>
      <c r="G121" s="6" t="s">
        <v>1607</v>
      </c>
      <c r="H121" s="6" t="s">
        <v>997</v>
      </c>
      <c r="I121" s="7" t="s">
        <v>1608</v>
      </c>
      <c r="J121" s="7" t="s">
        <v>998</v>
      </c>
      <c r="K121" s="7" t="s">
        <v>665</v>
      </c>
      <c r="L121" s="7">
        <v>44047</v>
      </c>
      <c r="M121" s="7">
        <v>44047</v>
      </c>
      <c r="N121" s="7" t="s">
        <v>2274</v>
      </c>
      <c r="O121" s="7"/>
    </row>
    <row r="122" spans="1:15" ht="138.6" customHeight="1" x14ac:dyDescent="0.3">
      <c r="A122" t="str">
        <f t="shared" si="1"/>
        <v>D.M. FER SNC DI DORIA FABIO E MAROZZI EMILIANO</v>
      </c>
      <c r="B122" s="2" t="s">
        <v>2007</v>
      </c>
      <c r="C122" s="3" t="s">
        <v>1</v>
      </c>
      <c r="D122" s="3" t="s">
        <v>1749</v>
      </c>
      <c r="E122" s="4" t="s">
        <v>0</v>
      </c>
      <c r="F122" s="5" t="s">
        <v>1497</v>
      </c>
      <c r="G122" s="6" t="s">
        <v>1618</v>
      </c>
      <c r="H122" s="6" t="s">
        <v>876</v>
      </c>
      <c r="I122" s="7" t="s">
        <v>1619</v>
      </c>
      <c r="J122" s="7" t="s">
        <v>878</v>
      </c>
      <c r="K122" s="7" t="s">
        <v>665</v>
      </c>
      <c r="L122" s="7">
        <v>44267</v>
      </c>
      <c r="M122" s="7">
        <v>44267</v>
      </c>
      <c r="N122" s="7" t="s">
        <v>2274</v>
      </c>
      <c r="O122" s="7"/>
    </row>
    <row r="123" spans="1:15" ht="138.6" customHeight="1" x14ac:dyDescent="0.3">
      <c r="A123" t="str">
        <f t="shared" si="1"/>
        <v>DA.MA. COSTRUZIONI METALLICHE S.R.L.</v>
      </c>
      <c r="B123" s="2" t="s">
        <v>2182</v>
      </c>
      <c r="C123" s="3" t="s">
        <v>1</v>
      </c>
      <c r="D123" s="3" t="s">
        <v>2183</v>
      </c>
      <c r="E123" s="4" t="s">
        <v>0</v>
      </c>
      <c r="F123" s="5" t="s">
        <v>2184</v>
      </c>
      <c r="G123" s="6" t="s">
        <v>2185</v>
      </c>
      <c r="H123" s="6" t="s">
        <v>2186</v>
      </c>
      <c r="I123" s="7" t="s">
        <v>912</v>
      </c>
      <c r="J123" s="7" t="s">
        <v>774</v>
      </c>
      <c r="K123" s="7" t="s">
        <v>665</v>
      </c>
      <c r="L123" s="7">
        <v>43168</v>
      </c>
      <c r="M123" s="7">
        <v>43168</v>
      </c>
      <c r="N123" s="7" t="s">
        <v>2272</v>
      </c>
      <c r="O123" s="7">
        <v>45100</v>
      </c>
    </row>
    <row r="124" spans="1:15" ht="138.6" customHeight="1" x14ac:dyDescent="0.3">
      <c r="A124" t="str">
        <f t="shared" si="1"/>
        <v>DALMINE LOGISTIC SOLUTIONS S.R.L.</v>
      </c>
      <c r="B124" s="2" t="s">
        <v>2071</v>
      </c>
      <c r="C124" s="3" t="s">
        <v>1</v>
      </c>
      <c r="D124" s="3" t="s">
        <v>1788</v>
      </c>
      <c r="E124" s="4" t="s">
        <v>0</v>
      </c>
      <c r="F124" s="5" t="s">
        <v>576</v>
      </c>
      <c r="G124" s="6" t="s">
        <v>577</v>
      </c>
      <c r="H124" s="6" t="s">
        <v>1017</v>
      </c>
      <c r="I124" s="7" t="s">
        <v>1054</v>
      </c>
      <c r="J124" s="7" t="s">
        <v>745</v>
      </c>
      <c r="K124" s="7" t="s">
        <v>665</v>
      </c>
      <c r="L124" s="7">
        <v>42131</v>
      </c>
      <c r="M124" s="7">
        <v>44858</v>
      </c>
      <c r="N124" s="7" t="s">
        <v>2274</v>
      </c>
      <c r="O124" s="7"/>
    </row>
    <row r="125" spans="1:15" ht="138.6" customHeight="1" x14ac:dyDescent="0.3">
      <c r="A125" t="str">
        <f t="shared" si="1"/>
        <v>D'AMORE &amp; LUNARDI SPA</v>
      </c>
      <c r="B125" s="2" t="s">
        <v>2006</v>
      </c>
      <c r="C125" s="3" t="s">
        <v>1</v>
      </c>
      <c r="D125" s="3" t="s">
        <v>1748</v>
      </c>
      <c r="E125" s="4" t="s">
        <v>0</v>
      </c>
      <c r="F125" s="5" t="s">
        <v>1496</v>
      </c>
      <c r="G125" s="6" t="s">
        <v>1615</v>
      </c>
      <c r="H125" s="6" t="s">
        <v>1616</v>
      </c>
      <c r="I125" s="7" t="s">
        <v>1617</v>
      </c>
      <c r="J125" s="7" t="s">
        <v>816</v>
      </c>
      <c r="K125" s="7" t="s">
        <v>665</v>
      </c>
      <c r="L125" s="7">
        <v>44267</v>
      </c>
      <c r="M125" s="7">
        <v>44267</v>
      </c>
      <c r="N125" s="7" t="s">
        <v>2274</v>
      </c>
      <c r="O125" s="7"/>
    </row>
    <row r="126" spans="1:15" ht="138.6" customHeight="1" x14ac:dyDescent="0.3">
      <c r="A126" t="str">
        <f t="shared" si="1"/>
        <v>D'ANDREA VINCENZO</v>
      </c>
      <c r="B126" s="2" t="s">
        <v>2051</v>
      </c>
      <c r="C126" s="3" t="s">
        <v>1</v>
      </c>
      <c r="D126" s="3" t="s">
        <v>156</v>
      </c>
      <c r="E126" s="4" t="s">
        <v>0</v>
      </c>
      <c r="F126" s="5" t="s">
        <v>537</v>
      </c>
      <c r="G126" s="6" t="s">
        <v>538</v>
      </c>
      <c r="H126" s="6" t="s">
        <v>1017</v>
      </c>
      <c r="I126" s="7" t="s">
        <v>1018</v>
      </c>
      <c r="J126" s="7" t="s">
        <v>745</v>
      </c>
      <c r="K126" s="7" t="s">
        <v>665</v>
      </c>
      <c r="L126" s="7">
        <v>41927</v>
      </c>
      <c r="M126" s="7">
        <v>42318</v>
      </c>
      <c r="N126" s="7" t="s">
        <v>2274</v>
      </c>
      <c r="O126" s="7"/>
    </row>
    <row r="127" spans="1:15" ht="138.6" customHeight="1" x14ac:dyDescent="0.3">
      <c r="A127" t="str">
        <f t="shared" si="1"/>
        <v>DANIELI &amp; C. OFFICINE MECCANICHE S.p.A.</v>
      </c>
      <c r="B127" s="2" t="s">
        <v>2085</v>
      </c>
      <c r="C127" s="3" t="s">
        <v>1</v>
      </c>
      <c r="D127" s="3" t="s">
        <v>190</v>
      </c>
      <c r="E127" s="4" t="s">
        <v>0</v>
      </c>
      <c r="F127" s="5" t="s">
        <v>601</v>
      </c>
      <c r="G127" s="6" t="s">
        <v>602</v>
      </c>
      <c r="H127" s="6" t="s">
        <v>1078</v>
      </c>
      <c r="I127" s="7" t="s">
        <v>1079</v>
      </c>
      <c r="J127" s="7" t="s">
        <v>1071</v>
      </c>
      <c r="K127" s="7" t="s">
        <v>665</v>
      </c>
      <c r="L127" s="7">
        <v>42200</v>
      </c>
      <c r="M127" s="7">
        <v>42200</v>
      </c>
      <c r="N127" s="7" t="s">
        <v>2274</v>
      </c>
      <c r="O127" s="7"/>
    </row>
    <row r="128" spans="1:15" ht="138.6" customHeight="1" x14ac:dyDescent="0.3">
      <c r="A128" t="str">
        <f t="shared" si="1"/>
        <v>DE MARTINIS VERNICIATURA S.R.L.</v>
      </c>
      <c r="B128" s="2" t="s">
        <v>1877</v>
      </c>
      <c r="C128" s="3" t="s">
        <v>1</v>
      </c>
      <c r="D128" s="3" t="s">
        <v>58</v>
      </c>
      <c r="E128" s="4" t="s">
        <v>0</v>
      </c>
      <c r="F128" s="5" t="s">
        <v>323</v>
      </c>
      <c r="G128" s="6" t="s">
        <v>324</v>
      </c>
      <c r="H128" s="6" t="s">
        <v>827</v>
      </c>
      <c r="I128" s="7" t="s">
        <v>828</v>
      </c>
      <c r="J128" s="7" t="s">
        <v>829</v>
      </c>
      <c r="K128" s="7" t="s">
        <v>665</v>
      </c>
      <c r="L128" s="7">
        <v>42464</v>
      </c>
      <c r="M128" s="7">
        <v>42464</v>
      </c>
      <c r="N128" s="7" t="s">
        <v>2272</v>
      </c>
      <c r="O128" s="7">
        <v>45489</v>
      </c>
    </row>
    <row r="129" spans="1:15" ht="138.6" customHeight="1" x14ac:dyDescent="0.3">
      <c r="A129" t="str">
        <f t="shared" si="1"/>
        <v>DEBERNARDIS SRL</v>
      </c>
      <c r="B129" s="2" t="s">
        <v>2031</v>
      </c>
      <c r="C129" s="3" t="s">
        <v>1</v>
      </c>
      <c r="D129" s="3" t="s">
        <v>1770</v>
      </c>
      <c r="E129" s="4" t="s">
        <v>0</v>
      </c>
      <c r="F129" s="5" t="s">
        <v>1520</v>
      </c>
      <c r="G129" s="6" t="s">
        <v>1665</v>
      </c>
      <c r="H129" s="6" t="s">
        <v>889</v>
      </c>
      <c r="I129" s="7" t="s">
        <v>890</v>
      </c>
      <c r="J129" s="7" t="s">
        <v>670</v>
      </c>
      <c r="K129" s="7" t="s">
        <v>665</v>
      </c>
      <c r="L129" s="7">
        <v>44516</v>
      </c>
      <c r="M129" s="7">
        <v>44516</v>
      </c>
      <c r="N129" s="7" t="s">
        <v>2274</v>
      </c>
      <c r="O129" s="7"/>
    </row>
    <row r="130" spans="1:15" ht="138.6" customHeight="1" x14ac:dyDescent="0.3">
      <c r="A130" t="str">
        <f t="shared" si="1"/>
        <v>DECOFER SRL SOC.UNIPERSONALE</v>
      </c>
      <c r="B130" s="2" t="s">
        <v>2095</v>
      </c>
      <c r="C130" s="3" t="s">
        <v>1</v>
      </c>
      <c r="D130" s="3" t="s">
        <v>1792</v>
      </c>
      <c r="E130" s="4" t="s">
        <v>0</v>
      </c>
      <c r="F130" s="5" t="s">
        <v>1547</v>
      </c>
      <c r="G130" s="6" t="s">
        <v>620</v>
      </c>
      <c r="H130" s="6" t="s">
        <v>1096</v>
      </c>
      <c r="I130" s="7" t="s">
        <v>1097</v>
      </c>
      <c r="J130" s="7" t="s">
        <v>1071</v>
      </c>
      <c r="K130" s="7" t="s">
        <v>665</v>
      </c>
      <c r="L130" s="7">
        <v>42215</v>
      </c>
      <c r="M130" s="7">
        <v>45023</v>
      </c>
      <c r="N130" s="7" t="s">
        <v>2274</v>
      </c>
      <c r="O130" s="7"/>
    </row>
    <row r="131" spans="1:15" ht="138.6" customHeight="1" x14ac:dyDescent="0.3">
      <c r="A131" t="str">
        <f t="shared" si="1"/>
        <v>DI MARCO DOMENICO</v>
      </c>
      <c r="B131" s="2" t="s">
        <v>1899</v>
      </c>
      <c r="C131" s="3" t="s">
        <v>1</v>
      </c>
      <c r="D131" s="3" t="s">
        <v>1732</v>
      </c>
      <c r="E131" s="4" t="s">
        <v>0</v>
      </c>
      <c r="F131" s="5" t="s">
        <v>1472</v>
      </c>
      <c r="G131" s="6" t="s">
        <v>1579</v>
      </c>
      <c r="H131" s="6" t="s">
        <v>1580</v>
      </c>
      <c r="I131" s="7" t="s">
        <v>1581</v>
      </c>
      <c r="J131" s="7" t="s">
        <v>998</v>
      </c>
      <c r="K131" s="7" t="s">
        <v>665</v>
      </c>
      <c r="L131" s="7">
        <v>44939</v>
      </c>
      <c r="M131" s="7">
        <v>44939</v>
      </c>
      <c r="N131" s="7" t="s">
        <v>2274</v>
      </c>
      <c r="O131" s="7"/>
    </row>
    <row r="132" spans="1:15" ht="138.6" customHeight="1" x14ac:dyDescent="0.3">
      <c r="A132" t="str">
        <f t="shared" ref="A132:A194" si="2">F132</f>
        <v>DI PALMA SAS DI DI PALMA RAFFAELE</v>
      </c>
      <c r="B132" s="2" t="s">
        <v>1909</v>
      </c>
      <c r="C132" s="3" t="s">
        <v>1</v>
      </c>
      <c r="D132" s="3" t="s">
        <v>75</v>
      </c>
      <c r="E132" s="4" t="s">
        <v>0</v>
      </c>
      <c r="F132" s="5" t="s">
        <v>351</v>
      </c>
      <c r="G132" s="6" t="s">
        <v>352</v>
      </c>
      <c r="H132" s="6" t="s">
        <v>808</v>
      </c>
      <c r="I132" s="7" t="s">
        <v>676</v>
      </c>
      <c r="J132" s="7" t="s">
        <v>677</v>
      </c>
      <c r="K132" s="7" t="s">
        <v>665</v>
      </c>
      <c r="L132" s="7">
        <v>42725</v>
      </c>
      <c r="M132" s="7">
        <v>42725</v>
      </c>
      <c r="N132" s="7" t="s">
        <v>2274</v>
      </c>
      <c r="O132" s="7"/>
    </row>
    <row r="133" spans="1:15" ht="138.6" customHeight="1" x14ac:dyDescent="0.3">
      <c r="A133" t="str">
        <f t="shared" si="2"/>
        <v xml:space="preserve">DI.FER DI CARLO DIBITONTO </v>
      </c>
      <c r="B133" s="2" t="s">
        <v>1861</v>
      </c>
      <c r="C133" s="3" t="s">
        <v>1</v>
      </c>
      <c r="D133" s="3" t="s">
        <v>46</v>
      </c>
      <c r="E133" s="4" t="s">
        <v>0</v>
      </c>
      <c r="F133" s="5" t="s">
        <v>1457</v>
      </c>
      <c r="G133" s="6" t="s">
        <v>299</v>
      </c>
      <c r="H133" s="6" t="s">
        <v>791</v>
      </c>
      <c r="I133" s="7" t="s">
        <v>792</v>
      </c>
      <c r="J133" s="7" t="s">
        <v>670</v>
      </c>
      <c r="K133" s="7" t="s">
        <v>665</v>
      </c>
      <c r="L133" s="7">
        <v>42052</v>
      </c>
      <c r="M133" s="7">
        <v>42052</v>
      </c>
      <c r="N133" s="7" t="s">
        <v>2274</v>
      </c>
      <c r="O133" s="7"/>
    </row>
    <row r="134" spans="1:15" ht="138.6" customHeight="1" x14ac:dyDescent="0.3">
      <c r="A134" t="str">
        <f t="shared" si="2"/>
        <v>DI.PA. SNC DI LUIGI PIANACCIO &amp; FRANCO DI PRINZIO</v>
      </c>
      <c r="B134" s="2" t="s">
        <v>2026</v>
      </c>
      <c r="C134" s="3" t="s">
        <v>1</v>
      </c>
      <c r="D134" s="3" t="s">
        <v>1766</v>
      </c>
      <c r="E134" s="4" t="s">
        <v>0</v>
      </c>
      <c r="F134" s="5" t="s">
        <v>1515</v>
      </c>
      <c r="G134" s="6" t="s">
        <v>1658</v>
      </c>
      <c r="H134" s="6" t="s">
        <v>1659</v>
      </c>
      <c r="I134" s="7" t="s">
        <v>1660</v>
      </c>
      <c r="J134" s="7" t="s">
        <v>1030</v>
      </c>
      <c r="K134" s="7" t="s">
        <v>665</v>
      </c>
      <c r="L134" s="7">
        <v>44468</v>
      </c>
      <c r="M134" s="7">
        <v>44468</v>
      </c>
      <c r="N134" s="7" t="s">
        <v>2274</v>
      </c>
      <c r="O134" s="7"/>
    </row>
    <row r="135" spans="1:15" ht="138.6" customHeight="1" x14ac:dyDescent="0.3">
      <c r="A135" t="str">
        <f t="shared" si="2"/>
        <v>DICAR GROUP S.R.L.</v>
      </c>
      <c r="B135" s="2" t="s">
        <v>1857</v>
      </c>
      <c r="C135" s="3" t="s">
        <v>1</v>
      </c>
      <c r="D135" s="3" t="s">
        <v>2360</v>
      </c>
      <c r="E135" s="4" t="s">
        <v>0</v>
      </c>
      <c r="F135" s="5" t="s">
        <v>2361</v>
      </c>
      <c r="G135" s="6" t="s">
        <v>292</v>
      </c>
      <c r="H135" s="6" t="s">
        <v>791</v>
      </c>
      <c r="I135" s="7" t="s">
        <v>792</v>
      </c>
      <c r="J135" s="7" t="s">
        <v>670</v>
      </c>
      <c r="K135" s="7" t="s">
        <v>665</v>
      </c>
      <c r="L135" s="7">
        <v>42039</v>
      </c>
      <c r="M135" s="7">
        <v>45385</v>
      </c>
      <c r="N135" s="7" t="s">
        <v>2274</v>
      </c>
      <c r="O135" s="7"/>
    </row>
    <row r="136" spans="1:15" ht="138.6" customHeight="1" x14ac:dyDescent="0.3">
      <c r="A136" t="str">
        <f t="shared" si="2"/>
        <v>DIDACO S.R.L.</v>
      </c>
      <c r="B136" s="2" t="s">
        <v>1813</v>
      </c>
      <c r="C136" s="3" t="s">
        <v>1</v>
      </c>
      <c r="D136" s="3" t="s">
        <v>1712</v>
      </c>
      <c r="E136" s="4" t="s">
        <v>0</v>
      </c>
      <c r="F136" s="5" t="s">
        <v>1433</v>
      </c>
      <c r="G136" s="6" t="s">
        <v>222</v>
      </c>
      <c r="H136" s="6" t="s">
        <v>675</v>
      </c>
      <c r="I136" s="7" t="s">
        <v>676</v>
      </c>
      <c r="J136" s="7" t="s">
        <v>677</v>
      </c>
      <c r="K136" s="7" t="s">
        <v>665</v>
      </c>
      <c r="L136" s="7">
        <v>41677</v>
      </c>
      <c r="M136" s="7">
        <v>44448</v>
      </c>
      <c r="N136" s="7" t="s">
        <v>2274</v>
      </c>
      <c r="O136" s="7"/>
    </row>
    <row r="137" spans="1:15" ht="138.6" customHeight="1" x14ac:dyDescent="0.3">
      <c r="A137" t="str">
        <f t="shared" si="2"/>
        <v>DITTA FRATELLI TAINA SRL</v>
      </c>
      <c r="B137" s="2" t="s">
        <v>1834</v>
      </c>
      <c r="C137" s="3" t="s">
        <v>1</v>
      </c>
      <c r="D137" s="3" t="s">
        <v>1718</v>
      </c>
      <c r="E137" s="4" t="s">
        <v>0</v>
      </c>
      <c r="F137" s="5" t="s">
        <v>1444</v>
      </c>
      <c r="G137" s="6" t="s">
        <v>256</v>
      </c>
      <c r="H137" s="6" t="s">
        <v>733</v>
      </c>
      <c r="I137" s="7" t="s">
        <v>734</v>
      </c>
      <c r="J137" s="7" t="s">
        <v>735</v>
      </c>
      <c r="K137" s="7" t="s">
        <v>665</v>
      </c>
      <c r="L137" s="7">
        <v>41849</v>
      </c>
      <c r="M137" s="7">
        <v>44306.45252071759</v>
      </c>
      <c r="N137" s="7" t="s">
        <v>2274</v>
      </c>
      <c r="O137" s="7"/>
    </row>
    <row r="138" spans="1:15" ht="138.6" customHeight="1" x14ac:dyDescent="0.3">
      <c r="A138" t="str">
        <f t="shared" si="2"/>
        <v>DIZETA COSTRUZIONI S.R.L.</v>
      </c>
      <c r="B138" s="2" t="s">
        <v>1881</v>
      </c>
      <c r="C138" s="3" t="s">
        <v>1</v>
      </c>
      <c r="D138" s="3" t="s">
        <v>64</v>
      </c>
      <c r="E138" s="4" t="s">
        <v>0</v>
      </c>
      <c r="F138" s="5" t="s">
        <v>332</v>
      </c>
      <c r="G138" s="6" t="s">
        <v>333</v>
      </c>
      <c r="H138" s="6" t="s">
        <v>838</v>
      </c>
      <c r="I138" s="7" t="s">
        <v>839</v>
      </c>
      <c r="J138" s="7" t="s">
        <v>700</v>
      </c>
      <c r="K138" s="7" t="s">
        <v>665</v>
      </c>
      <c r="L138" s="7">
        <v>42538</v>
      </c>
      <c r="M138" s="7">
        <v>42538</v>
      </c>
      <c r="N138" s="7" t="s">
        <v>2272</v>
      </c>
      <c r="O138" s="7">
        <v>45232</v>
      </c>
    </row>
    <row r="139" spans="1:15" ht="138.6" customHeight="1" x14ac:dyDescent="0.3">
      <c r="A139" t="str">
        <f t="shared" si="2"/>
        <v>DONI S.P.A.</v>
      </c>
      <c r="B139" s="2" t="s">
        <v>1942</v>
      </c>
      <c r="C139" s="3" t="s">
        <v>1</v>
      </c>
      <c r="D139" s="3" t="s">
        <v>1741</v>
      </c>
      <c r="E139" s="4" t="s">
        <v>0</v>
      </c>
      <c r="F139" s="5" t="s">
        <v>421</v>
      </c>
      <c r="G139" s="6" t="s">
        <v>422</v>
      </c>
      <c r="H139" s="6" t="s">
        <v>701</v>
      </c>
      <c r="I139" s="7" t="s">
        <v>926</v>
      </c>
      <c r="J139" s="7" t="s">
        <v>686</v>
      </c>
      <c r="K139" s="7" t="s">
        <v>665</v>
      </c>
      <c r="L139" s="7">
        <v>43241</v>
      </c>
      <c r="M139" s="7">
        <v>44845</v>
      </c>
      <c r="N139" s="7" t="s">
        <v>2274</v>
      </c>
      <c r="O139" s="7"/>
    </row>
    <row r="140" spans="1:15" ht="138.6" customHeight="1" x14ac:dyDescent="0.3">
      <c r="A140" t="str">
        <f t="shared" si="2"/>
        <v>DURANTE S.R.L.</v>
      </c>
      <c r="B140" s="2" t="s">
        <v>2308</v>
      </c>
      <c r="C140" s="3" t="s">
        <v>1</v>
      </c>
      <c r="D140" s="3" t="s">
        <v>2309</v>
      </c>
      <c r="E140" s="4" t="s">
        <v>0</v>
      </c>
      <c r="F140" s="5" t="s">
        <v>2310</v>
      </c>
      <c r="G140" s="6" t="s">
        <v>2311</v>
      </c>
      <c r="H140" s="6" t="s">
        <v>2312</v>
      </c>
      <c r="I140" s="7" t="s">
        <v>2313</v>
      </c>
      <c r="J140" s="7" t="s">
        <v>998</v>
      </c>
      <c r="K140" s="7" t="s">
        <v>665</v>
      </c>
      <c r="L140" s="7">
        <v>45470</v>
      </c>
      <c r="M140" s="7">
        <v>45470</v>
      </c>
      <c r="N140" s="7" t="s">
        <v>2274</v>
      </c>
      <c r="O140" s="7"/>
    </row>
    <row r="141" spans="1:15" ht="138.6" customHeight="1" x14ac:dyDescent="0.3">
      <c r="A141" t="str">
        <f t="shared" si="2"/>
        <v>DVR S.A.S. DI DELLA VOLPE MASSIMO</v>
      </c>
      <c r="B141" s="2" t="s">
        <v>1232</v>
      </c>
      <c r="C141" s="3" t="s">
        <v>1</v>
      </c>
      <c r="D141" s="3" t="s">
        <v>1292</v>
      </c>
      <c r="E141" s="4" t="s">
        <v>0</v>
      </c>
      <c r="F141" s="5" t="s">
        <v>1161</v>
      </c>
      <c r="G141" s="6" t="s">
        <v>1306</v>
      </c>
      <c r="H141" s="6" t="s">
        <v>1318</v>
      </c>
      <c r="I141" s="7" t="s">
        <v>1331</v>
      </c>
      <c r="J141" s="7" t="s">
        <v>799</v>
      </c>
      <c r="K141" s="7" t="s">
        <v>665</v>
      </c>
      <c r="L141" s="7">
        <v>42450</v>
      </c>
      <c r="M141" s="7">
        <v>42450</v>
      </c>
      <c r="N141" s="7" t="s">
        <v>2272</v>
      </c>
      <c r="O141" s="7">
        <v>43584.528586886576</v>
      </c>
    </row>
    <row r="142" spans="1:15" ht="138.6" customHeight="1" x14ac:dyDescent="0.3">
      <c r="A142" t="str">
        <f t="shared" si="2"/>
        <v>E.D.A. TECHNOLOGY S.R.L.</v>
      </c>
      <c r="B142" s="2" t="s">
        <v>1974</v>
      </c>
      <c r="C142" s="3" t="s">
        <v>1</v>
      </c>
      <c r="D142" s="3" t="s">
        <v>130</v>
      </c>
      <c r="E142" s="4" t="s">
        <v>0</v>
      </c>
      <c r="F142" s="5" t="s">
        <v>480</v>
      </c>
      <c r="G142" s="6" t="s">
        <v>481</v>
      </c>
      <c r="H142" s="6" t="s">
        <v>972</v>
      </c>
      <c r="I142" s="7" t="s">
        <v>973</v>
      </c>
      <c r="J142" s="7" t="s">
        <v>732</v>
      </c>
      <c r="K142" s="7" t="s">
        <v>665</v>
      </c>
      <c r="L142" s="7">
        <v>43740</v>
      </c>
      <c r="M142" s="7">
        <v>43749.521649768518</v>
      </c>
      <c r="N142" s="7" t="s">
        <v>2274</v>
      </c>
      <c r="O142" s="7"/>
    </row>
    <row r="143" spans="1:15" ht="138.6" customHeight="1" x14ac:dyDescent="0.3">
      <c r="A143" t="str">
        <f t="shared" si="2"/>
        <v>EDIL METAL DI STANO NICOLA</v>
      </c>
      <c r="B143" s="2" t="s">
        <v>1230</v>
      </c>
      <c r="C143" s="3" t="s">
        <v>1</v>
      </c>
      <c r="D143" s="3" t="s">
        <v>1294</v>
      </c>
      <c r="E143" s="4" t="s">
        <v>0</v>
      </c>
      <c r="F143" s="5" t="s">
        <v>1163</v>
      </c>
      <c r="G143" s="6" t="s">
        <v>1308</v>
      </c>
      <c r="H143" s="6" t="s">
        <v>1320</v>
      </c>
      <c r="I143" s="7" t="s">
        <v>1333</v>
      </c>
      <c r="J143" s="7" t="s">
        <v>670</v>
      </c>
      <c r="K143" s="7" t="s">
        <v>665</v>
      </c>
      <c r="L143" s="7">
        <v>42453</v>
      </c>
      <c r="M143" s="7">
        <v>42453</v>
      </c>
      <c r="N143" s="7" t="s">
        <v>2272</v>
      </c>
      <c r="O143" s="7">
        <v>43721.449400381942</v>
      </c>
    </row>
    <row r="144" spans="1:15" ht="138.6" customHeight="1" x14ac:dyDescent="0.3">
      <c r="A144" t="str">
        <f t="shared" si="2"/>
        <v>EDILMECCANICA DI GALLINA EMIDIO &amp; GALLINA FRANCESCA S.N.C.</v>
      </c>
      <c r="B144" s="2" t="s">
        <v>1947</v>
      </c>
      <c r="C144" s="3" t="s">
        <v>1</v>
      </c>
      <c r="D144" s="3" t="s">
        <v>111</v>
      </c>
      <c r="E144" s="4" t="s">
        <v>0</v>
      </c>
      <c r="F144" s="5" t="s">
        <v>1484</v>
      </c>
      <c r="G144" s="6" t="s">
        <v>429</v>
      </c>
      <c r="H144" s="6" t="s">
        <v>931</v>
      </c>
      <c r="I144" s="7" t="s">
        <v>932</v>
      </c>
      <c r="J144" s="7" t="s">
        <v>670</v>
      </c>
      <c r="K144" s="7" t="s">
        <v>665</v>
      </c>
      <c r="L144" s="7">
        <v>43279</v>
      </c>
      <c r="M144" s="7">
        <v>43279</v>
      </c>
      <c r="N144" s="7" t="s">
        <v>2274</v>
      </c>
      <c r="O144" s="7"/>
    </row>
    <row r="145" spans="1:15" ht="138.6" customHeight="1" x14ac:dyDescent="0.3">
      <c r="A145" t="str">
        <f t="shared" si="2"/>
        <v>EDILSMA S.R.L.</v>
      </c>
      <c r="B145" s="2" t="s">
        <v>1806</v>
      </c>
      <c r="C145" s="3" t="s">
        <v>1</v>
      </c>
      <c r="D145" s="3" t="s">
        <v>2137</v>
      </c>
      <c r="E145" s="4" t="s">
        <v>0</v>
      </c>
      <c r="F145" s="5" t="s">
        <v>1802</v>
      </c>
      <c r="G145" s="6" t="s">
        <v>2138</v>
      </c>
      <c r="H145" s="6">
        <v>80018</v>
      </c>
      <c r="I145" s="7" t="s">
        <v>2139</v>
      </c>
      <c r="J145" s="7" t="s">
        <v>774</v>
      </c>
      <c r="K145" s="7" t="s">
        <v>665</v>
      </c>
      <c r="L145" s="7">
        <v>44701</v>
      </c>
      <c r="M145" s="7">
        <v>44701</v>
      </c>
      <c r="N145" s="7" t="s">
        <v>2272</v>
      </c>
      <c r="O145" s="7">
        <v>45097.664032442124</v>
      </c>
    </row>
    <row r="146" spans="1:15" ht="138.6" customHeight="1" x14ac:dyDescent="0.3">
      <c r="A146" t="str">
        <f t="shared" si="2"/>
        <v>EFFE.DI METALDESING S.R.L.</v>
      </c>
      <c r="B146" s="2" t="s">
        <v>2314</v>
      </c>
      <c r="C146" s="3" t="s">
        <v>1</v>
      </c>
      <c r="D146" s="3" t="s">
        <v>2315</v>
      </c>
      <c r="E146" s="4" t="s">
        <v>0</v>
      </c>
      <c r="F146" s="5" t="s">
        <v>2316</v>
      </c>
      <c r="G146" s="6" t="s">
        <v>2317</v>
      </c>
      <c r="H146" s="6" t="s">
        <v>2318</v>
      </c>
      <c r="I146" s="7" t="s">
        <v>2319</v>
      </c>
      <c r="J146" s="7" t="s">
        <v>832</v>
      </c>
      <c r="K146" s="7" t="s">
        <v>665</v>
      </c>
      <c r="L146" s="7">
        <v>45372</v>
      </c>
      <c r="M146" s="7">
        <v>45456.5314315625</v>
      </c>
      <c r="N146" s="7" t="s">
        <v>2274</v>
      </c>
      <c r="O146" s="7"/>
    </row>
    <row r="147" spans="1:15" ht="138.6" customHeight="1" x14ac:dyDescent="0.3">
      <c r="A147" t="str">
        <f t="shared" si="2"/>
        <v>EFFEGIEFFE SRL</v>
      </c>
      <c r="B147" s="2" t="s">
        <v>1818</v>
      </c>
      <c r="C147" s="3" t="s">
        <v>1</v>
      </c>
      <c r="D147" s="3" t="s">
        <v>1713</v>
      </c>
      <c r="E147" s="4" t="s">
        <v>0</v>
      </c>
      <c r="F147" s="5" t="s">
        <v>228</v>
      </c>
      <c r="G147" s="6" t="s">
        <v>229</v>
      </c>
      <c r="H147" s="6" t="s">
        <v>690</v>
      </c>
      <c r="I147" s="7" t="s">
        <v>691</v>
      </c>
      <c r="J147" s="7" t="s">
        <v>692</v>
      </c>
      <c r="K147" s="7" t="s">
        <v>665</v>
      </c>
      <c r="L147" s="7">
        <v>41779</v>
      </c>
      <c r="M147" s="7">
        <v>44609</v>
      </c>
      <c r="N147" s="7" t="s">
        <v>2274</v>
      </c>
      <c r="O147" s="7"/>
    </row>
    <row r="148" spans="1:15" ht="138.6" customHeight="1" x14ac:dyDescent="0.3">
      <c r="A148" t="str">
        <f t="shared" si="2"/>
        <v>ELETTROCAMPANE GIACOMETTI S.a.s.</v>
      </c>
      <c r="B148" s="2" t="s">
        <v>2119</v>
      </c>
      <c r="C148" s="3" t="s">
        <v>1</v>
      </c>
      <c r="D148" s="3" t="s">
        <v>216</v>
      </c>
      <c r="E148" s="4" t="s">
        <v>0</v>
      </c>
      <c r="F148" s="5" t="s">
        <v>658</v>
      </c>
      <c r="G148" s="6" t="s">
        <v>659</v>
      </c>
      <c r="H148" s="6" t="s">
        <v>777</v>
      </c>
      <c r="I148" s="7" t="s">
        <v>1134</v>
      </c>
      <c r="J148" s="7" t="s">
        <v>686</v>
      </c>
      <c r="K148" s="7" t="s">
        <v>665</v>
      </c>
      <c r="L148" s="7">
        <v>42355</v>
      </c>
      <c r="M148" s="7">
        <v>42355</v>
      </c>
      <c r="N148" s="7" t="s">
        <v>2274</v>
      </c>
      <c r="O148" s="7"/>
    </row>
    <row r="149" spans="1:15" ht="138.6" customHeight="1" x14ac:dyDescent="0.3">
      <c r="A149" t="str">
        <f t="shared" si="2"/>
        <v>EM 969 SRL UNIPERSONALE</v>
      </c>
      <c r="B149" s="2" t="s">
        <v>2107</v>
      </c>
      <c r="C149" s="3" t="s">
        <v>1</v>
      </c>
      <c r="D149" s="3" t="s">
        <v>1795</v>
      </c>
      <c r="E149" s="4" t="s">
        <v>0</v>
      </c>
      <c r="F149" s="5" t="s">
        <v>638</v>
      </c>
      <c r="G149" s="6" t="s">
        <v>639</v>
      </c>
      <c r="H149" s="6" t="s">
        <v>1115</v>
      </c>
      <c r="I149" s="7" t="s">
        <v>1116</v>
      </c>
      <c r="J149" s="7" t="s">
        <v>992</v>
      </c>
      <c r="K149" s="7" t="s">
        <v>665</v>
      </c>
      <c r="L149" s="7">
        <v>42293</v>
      </c>
      <c r="M149" s="7">
        <v>44593.72176241898</v>
      </c>
      <c r="N149" s="7" t="s">
        <v>2274</v>
      </c>
      <c r="O149" s="7"/>
    </row>
    <row r="150" spans="1:15" ht="138.6" customHeight="1" x14ac:dyDescent="0.3">
      <c r="A150" t="str">
        <f t="shared" si="2"/>
        <v>EMMEBI ENGINEERING S.R.L.</v>
      </c>
      <c r="B150" s="2" t="s">
        <v>1972</v>
      </c>
      <c r="C150" s="3" t="s">
        <v>1</v>
      </c>
      <c r="D150" s="3" t="s">
        <v>129</v>
      </c>
      <c r="E150" s="4" t="s">
        <v>0</v>
      </c>
      <c r="F150" s="5" t="s">
        <v>476</v>
      </c>
      <c r="G150" s="6" t="s">
        <v>477</v>
      </c>
      <c r="H150" s="6" t="s">
        <v>791</v>
      </c>
      <c r="I150" s="7" t="s">
        <v>792</v>
      </c>
      <c r="J150" s="7" t="s">
        <v>677</v>
      </c>
      <c r="K150" s="7" t="s">
        <v>665</v>
      </c>
      <c r="L150" s="7">
        <v>43670</v>
      </c>
      <c r="M150" s="7">
        <v>43749.521670254631</v>
      </c>
      <c r="N150" s="7" t="s">
        <v>2274</v>
      </c>
      <c r="O150" s="7"/>
    </row>
    <row r="151" spans="1:15" ht="138.6" customHeight="1" x14ac:dyDescent="0.3">
      <c r="A151" t="str">
        <f t="shared" si="2"/>
        <v>ENERBUILDING S.r.l.</v>
      </c>
      <c r="B151" s="2" t="s">
        <v>2070</v>
      </c>
      <c r="C151" s="3" t="s">
        <v>1</v>
      </c>
      <c r="D151" s="3" t="s">
        <v>178</v>
      </c>
      <c r="E151" s="4" t="s">
        <v>0</v>
      </c>
      <c r="F151" s="5" t="s">
        <v>574</v>
      </c>
      <c r="G151" s="6" t="s">
        <v>575</v>
      </c>
      <c r="H151" s="6" t="s">
        <v>1052</v>
      </c>
      <c r="I151" s="7" t="s">
        <v>1053</v>
      </c>
      <c r="J151" s="7" t="s">
        <v>670</v>
      </c>
      <c r="K151" s="7" t="s">
        <v>665</v>
      </c>
      <c r="L151" s="7">
        <v>42131</v>
      </c>
      <c r="M151" s="7">
        <v>42146</v>
      </c>
      <c r="N151" s="7" t="s">
        <v>2274</v>
      </c>
      <c r="O151" s="7"/>
    </row>
    <row r="152" spans="1:15" ht="138.6" customHeight="1" x14ac:dyDescent="0.3">
      <c r="A152" t="str">
        <f t="shared" si="2"/>
        <v>ESSEBI DI SPOLAOR SALVATORE E C. S.A.S.</v>
      </c>
      <c r="B152" s="2" t="s">
        <v>1201</v>
      </c>
      <c r="C152" s="3" t="s">
        <v>1</v>
      </c>
      <c r="D152" s="3" t="s">
        <v>1417</v>
      </c>
      <c r="E152" s="4" t="s">
        <v>0</v>
      </c>
      <c r="F152" s="5" t="s">
        <v>1191</v>
      </c>
      <c r="G152" s="6" t="s">
        <v>518</v>
      </c>
      <c r="H152" s="6" t="s">
        <v>1001</v>
      </c>
      <c r="I152" s="7" t="s">
        <v>1002</v>
      </c>
      <c r="J152" s="7" t="s">
        <v>674</v>
      </c>
      <c r="K152" s="7" t="s">
        <v>665</v>
      </c>
      <c r="L152" s="7">
        <v>43033</v>
      </c>
      <c r="M152" s="7">
        <v>43033</v>
      </c>
      <c r="N152" s="7" t="s">
        <v>2272</v>
      </c>
      <c r="O152" s="7">
        <v>44074.651828738424</v>
      </c>
    </row>
    <row r="153" spans="1:15" ht="138.6" customHeight="1" x14ac:dyDescent="0.3">
      <c r="A153" t="str">
        <f t="shared" si="2"/>
        <v>ETICA IMPIANTI S.R.L.</v>
      </c>
      <c r="B153" s="2" t="s">
        <v>2015</v>
      </c>
      <c r="C153" s="3" t="s">
        <v>1</v>
      </c>
      <c r="D153" s="3" t="s">
        <v>2362</v>
      </c>
      <c r="E153" s="4" t="s">
        <v>0</v>
      </c>
      <c r="F153" s="5" t="s">
        <v>2363</v>
      </c>
      <c r="G153" s="6" t="s">
        <v>1635</v>
      </c>
      <c r="H153" s="6" t="s">
        <v>718</v>
      </c>
      <c r="I153" s="7" t="s">
        <v>1636</v>
      </c>
      <c r="J153" s="7" t="s">
        <v>683</v>
      </c>
      <c r="K153" s="7" t="s">
        <v>665</v>
      </c>
      <c r="L153" s="7">
        <v>44329</v>
      </c>
      <c r="M153" s="7">
        <v>45443.436455671297</v>
      </c>
      <c r="N153" s="7" t="s">
        <v>2274</v>
      </c>
      <c r="O153" s="7"/>
    </row>
    <row r="154" spans="1:15" ht="138.6" customHeight="1" x14ac:dyDescent="0.3">
      <c r="A154" t="str">
        <f t="shared" si="2"/>
        <v>EUROPA SH.P.K.</v>
      </c>
      <c r="B154" s="2" t="s">
        <v>1875</v>
      </c>
      <c r="C154" s="3" t="s">
        <v>1</v>
      </c>
      <c r="D154" s="3" t="s">
        <v>56</v>
      </c>
      <c r="E154" s="4" t="s">
        <v>0</v>
      </c>
      <c r="F154" s="5" t="s">
        <v>1462</v>
      </c>
      <c r="G154" s="6" t="s">
        <v>320</v>
      </c>
      <c r="H154" s="6"/>
      <c r="I154" s="7" t="s">
        <v>823</v>
      </c>
      <c r="J154" s="7"/>
      <c r="K154" s="7" t="s">
        <v>752</v>
      </c>
      <c r="L154" s="7">
        <v>42451</v>
      </c>
      <c r="M154" s="7">
        <v>43621</v>
      </c>
      <c r="N154" s="7" t="s">
        <v>2273</v>
      </c>
      <c r="O154" s="7">
        <v>45293</v>
      </c>
    </row>
    <row r="155" spans="1:15" ht="138.6" customHeight="1" x14ac:dyDescent="0.3">
      <c r="A155" t="str">
        <f t="shared" si="2"/>
        <v>EUROPE GLASS SRL</v>
      </c>
      <c r="B155" s="2" t="s">
        <v>1211</v>
      </c>
      <c r="C155" s="3" t="s">
        <v>1</v>
      </c>
      <c r="D155" s="3" t="s">
        <v>1386</v>
      </c>
      <c r="E155" s="4" t="s">
        <v>0</v>
      </c>
      <c r="F155" s="5" t="s">
        <v>1181</v>
      </c>
      <c r="G155" s="6" t="s">
        <v>1383</v>
      </c>
      <c r="H155" s="6" t="s">
        <v>1385</v>
      </c>
      <c r="I155" s="7" t="s">
        <v>1384</v>
      </c>
      <c r="J155" s="7" t="s">
        <v>700</v>
      </c>
      <c r="K155" s="7" t="s">
        <v>665</v>
      </c>
      <c r="L155" s="7">
        <v>41975</v>
      </c>
      <c r="M155" s="7">
        <v>41975</v>
      </c>
      <c r="N155" s="7" t="s">
        <v>2272</v>
      </c>
      <c r="O155" s="7">
        <v>43355.604125659724</v>
      </c>
    </row>
    <row r="156" spans="1:15" ht="138.6" customHeight="1" x14ac:dyDescent="0.3">
      <c r="A156" t="str">
        <f t="shared" si="2"/>
        <v>EVERSTEEL SRL</v>
      </c>
      <c r="B156" s="2" t="s">
        <v>1958</v>
      </c>
      <c r="C156" s="3" t="s">
        <v>1</v>
      </c>
      <c r="D156" s="3" t="s">
        <v>121</v>
      </c>
      <c r="E156" s="4" t="s">
        <v>0</v>
      </c>
      <c r="F156" s="5" t="s">
        <v>451</v>
      </c>
      <c r="G156" s="6" t="s">
        <v>452</v>
      </c>
      <c r="H156" s="6" t="s">
        <v>854</v>
      </c>
      <c r="I156" s="7" t="s">
        <v>855</v>
      </c>
      <c r="J156" s="7" t="s">
        <v>670</v>
      </c>
      <c r="K156" s="7" t="s">
        <v>665</v>
      </c>
      <c r="L156" s="7">
        <v>43431</v>
      </c>
      <c r="M156" s="7">
        <v>43489</v>
      </c>
      <c r="N156" s="7" t="s">
        <v>2274</v>
      </c>
      <c r="O156" s="7"/>
    </row>
    <row r="157" spans="1:15" ht="138.6" customHeight="1" x14ac:dyDescent="0.3">
      <c r="A157" t="str">
        <f t="shared" si="2"/>
        <v>F.GIANNOCCARO SRL</v>
      </c>
      <c r="B157" s="2" t="s">
        <v>2064</v>
      </c>
      <c r="C157" s="3" t="s">
        <v>1</v>
      </c>
      <c r="D157" s="3" t="s">
        <v>168</v>
      </c>
      <c r="E157" s="4" t="s">
        <v>0</v>
      </c>
      <c r="F157" s="5" t="s">
        <v>1541</v>
      </c>
      <c r="G157" s="6" t="s">
        <v>560</v>
      </c>
      <c r="H157" s="6" t="s">
        <v>1039</v>
      </c>
      <c r="I157" s="7" t="s">
        <v>1040</v>
      </c>
      <c r="J157" s="7" t="s">
        <v>670</v>
      </c>
      <c r="K157" s="7" t="s">
        <v>665</v>
      </c>
      <c r="L157" s="7">
        <v>42107</v>
      </c>
      <c r="M157" s="7">
        <v>42107</v>
      </c>
      <c r="N157" s="7" t="s">
        <v>2274</v>
      </c>
      <c r="O157" s="7"/>
    </row>
    <row r="158" spans="1:15" ht="138.6" customHeight="1" x14ac:dyDescent="0.3">
      <c r="A158" t="str">
        <f t="shared" si="2"/>
        <v>F.LLI CAVALLETTO S.R.L.</v>
      </c>
      <c r="B158" s="2" t="s">
        <v>1946</v>
      </c>
      <c r="C158" s="3" t="s">
        <v>1</v>
      </c>
      <c r="D158" s="3" t="s">
        <v>2364</v>
      </c>
      <c r="E158" s="4" t="s">
        <v>0</v>
      </c>
      <c r="F158" s="5" t="s">
        <v>2365</v>
      </c>
      <c r="G158" s="6" t="s">
        <v>2366</v>
      </c>
      <c r="H158" s="6" t="s">
        <v>716</v>
      </c>
      <c r="I158" s="7" t="s">
        <v>2367</v>
      </c>
      <c r="J158" s="7" t="s">
        <v>674</v>
      </c>
      <c r="K158" s="7" t="s">
        <v>665</v>
      </c>
      <c r="L158" s="7">
        <v>43279</v>
      </c>
      <c r="M158" s="7">
        <v>45468</v>
      </c>
      <c r="N158" s="7" t="s">
        <v>2274</v>
      </c>
      <c r="O158" s="7"/>
    </row>
    <row r="159" spans="1:15" ht="138.6" customHeight="1" x14ac:dyDescent="0.3">
      <c r="A159" t="str">
        <f t="shared" si="2"/>
        <v>F.LLI FORTUNATO S.N.C. DI FORTUNATO NICOLA &amp; C.</v>
      </c>
      <c r="B159" s="2" t="s">
        <v>1951</v>
      </c>
      <c r="C159" s="3" t="s">
        <v>1</v>
      </c>
      <c r="D159" s="3" t="s">
        <v>114</v>
      </c>
      <c r="E159" s="4" t="s">
        <v>0</v>
      </c>
      <c r="F159" s="5" t="s">
        <v>436</v>
      </c>
      <c r="G159" s="6" t="s">
        <v>437</v>
      </c>
      <c r="H159" s="6" t="s">
        <v>808</v>
      </c>
      <c r="I159" s="7" t="s">
        <v>941</v>
      </c>
      <c r="J159" s="7" t="s">
        <v>677</v>
      </c>
      <c r="K159" s="7" t="s">
        <v>665</v>
      </c>
      <c r="L159" s="7">
        <v>43354</v>
      </c>
      <c r="M159" s="7">
        <v>43354</v>
      </c>
      <c r="N159" s="7" t="s">
        <v>2274</v>
      </c>
      <c r="O159" s="7"/>
    </row>
    <row r="160" spans="1:15" ht="138.6" customHeight="1" x14ac:dyDescent="0.3">
      <c r="A160" t="str">
        <f t="shared" si="2"/>
        <v>F.LLI NICODEMO S.N.C. DEI F.LLI NICODEMO MARCELLO E LUIGI</v>
      </c>
      <c r="B160" s="2" t="s">
        <v>2063</v>
      </c>
      <c r="C160" s="3" t="s">
        <v>1</v>
      </c>
      <c r="D160" s="3" t="s">
        <v>167</v>
      </c>
      <c r="E160" s="4" t="s">
        <v>0</v>
      </c>
      <c r="F160" s="5" t="s">
        <v>558</v>
      </c>
      <c r="G160" s="6" t="s">
        <v>559</v>
      </c>
      <c r="H160" s="6" t="s">
        <v>1037</v>
      </c>
      <c r="I160" s="7" t="s">
        <v>1038</v>
      </c>
      <c r="J160" s="7" t="s">
        <v>745</v>
      </c>
      <c r="K160" s="7" t="s">
        <v>665</v>
      </c>
      <c r="L160" s="7">
        <v>42070</v>
      </c>
      <c r="M160" s="7">
        <v>42070</v>
      </c>
      <c r="N160" s="7" t="s">
        <v>2274</v>
      </c>
      <c r="O160" s="7"/>
    </row>
    <row r="161" spans="1:15" ht="138.6" customHeight="1" x14ac:dyDescent="0.3">
      <c r="A161" t="str">
        <f t="shared" si="2"/>
        <v>F.LLI ORLANDO DI ORLANDO ALFONSO &amp; CO. S.N.C.</v>
      </c>
      <c r="B161" s="2" t="s">
        <v>2059</v>
      </c>
      <c r="C161" s="3" t="s">
        <v>1</v>
      </c>
      <c r="D161" s="3" t="s">
        <v>164</v>
      </c>
      <c r="E161" s="4" t="s">
        <v>0</v>
      </c>
      <c r="F161" s="5" t="s">
        <v>550</v>
      </c>
      <c r="G161" s="6" t="s">
        <v>551</v>
      </c>
      <c r="H161" s="6" t="s">
        <v>1028</v>
      </c>
      <c r="I161" s="7" t="s">
        <v>1029</v>
      </c>
      <c r="J161" s="7" t="s">
        <v>1030</v>
      </c>
      <c r="K161" s="7" t="s">
        <v>665</v>
      </c>
      <c r="L161" s="7">
        <v>41989</v>
      </c>
      <c r="M161" s="7">
        <v>43116.630740821754</v>
      </c>
      <c r="N161" s="7" t="s">
        <v>2274</v>
      </c>
      <c r="O161" s="7"/>
    </row>
    <row r="162" spans="1:15" ht="138.6" customHeight="1" x14ac:dyDescent="0.3">
      <c r="A162" t="str">
        <f t="shared" si="2"/>
        <v>F.LLI RICCHIUTI DI GIOVANNI &amp; ANGELO SNC</v>
      </c>
      <c r="B162" s="2" t="s">
        <v>2097</v>
      </c>
      <c r="C162" s="3" t="s">
        <v>1</v>
      </c>
      <c r="D162" s="3" t="s">
        <v>200</v>
      </c>
      <c r="E162" s="4" t="s">
        <v>0</v>
      </c>
      <c r="F162" s="5" t="s">
        <v>1548</v>
      </c>
      <c r="G162" s="6" t="s">
        <v>623</v>
      </c>
      <c r="H162" s="6" t="s">
        <v>1084</v>
      </c>
      <c r="I162" s="7" t="s">
        <v>794</v>
      </c>
      <c r="J162" s="7" t="s">
        <v>670</v>
      </c>
      <c r="K162" s="7" t="s">
        <v>665</v>
      </c>
      <c r="L162" s="7">
        <v>42242</v>
      </c>
      <c r="M162" s="7">
        <v>42242</v>
      </c>
      <c r="N162" s="7" t="s">
        <v>2274</v>
      </c>
      <c r="O162" s="7"/>
    </row>
    <row r="163" spans="1:15" ht="138.6" customHeight="1" x14ac:dyDescent="0.3">
      <c r="A163" t="str">
        <f t="shared" si="2"/>
        <v>F.LLI SILVERI S.R.L.</v>
      </c>
      <c r="B163" s="2" t="s">
        <v>1987</v>
      </c>
      <c r="C163" s="3" t="s">
        <v>1</v>
      </c>
      <c r="D163" s="3" t="s">
        <v>142</v>
      </c>
      <c r="E163" s="4" t="s">
        <v>0</v>
      </c>
      <c r="F163" s="5" t="s">
        <v>1488</v>
      </c>
      <c r="G163" s="6" t="s">
        <v>508</v>
      </c>
      <c r="H163" s="6" t="s">
        <v>990</v>
      </c>
      <c r="I163" s="7" t="s">
        <v>991</v>
      </c>
      <c r="J163" s="7" t="s">
        <v>992</v>
      </c>
      <c r="K163" s="7" t="s">
        <v>665</v>
      </c>
      <c r="L163" s="7">
        <v>44029</v>
      </c>
      <c r="M163" s="7">
        <v>44029</v>
      </c>
      <c r="N163" s="7" t="s">
        <v>2274</v>
      </c>
      <c r="O163" s="7"/>
    </row>
    <row r="164" spans="1:15" ht="138.6" customHeight="1" x14ac:dyDescent="0.3">
      <c r="A164" t="str">
        <f t="shared" si="2"/>
        <v>F.M. CARPENTERIA SRL</v>
      </c>
      <c r="B164" s="2" t="s">
        <v>1866</v>
      </c>
      <c r="C164" s="3" t="s">
        <v>1</v>
      </c>
      <c r="D164" s="3" t="s">
        <v>49</v>
      </c>
      <c r="E164" s="4" t="s">
        <v>0</v>
      </c>
      <c r="F164" s="5" t="s">
        <v>1461</v>
      </c>
      <c r="G164" s="6" t="s">
        <v>305</v>
      </c>
      <c r="H164" s="6" t="s">
        <v>699</v>
      </c>
      <c r="I164" s="7" t="s">
        <v>807</v>
      </c>
      <c r="J164" s="7" t="s">
        <v>700</v>
      </c>
      <c r="K164" s="7" t="s">
        <v>665</v>
      </c>
      <c r="L164" s="7">
        <v>42384</v>
      </c>
      <c r="M164" s="7">
        <v>42384</v>
      </c>
      <c r="N164" s="7" t="s">
        <v>2274</v>
      </c>
      <c r="O164" s="7"/>
    </row>
    <row r="165" spans="1:15" ht="138.6" customHeight="1" x14ac:dyDescent="0.3">
      <c r="A165" t="str">
        <f t="shared" si="2"/>
        <v>F.P. LAVORAZIONI METALLICHE S.N.C. DI LAGIOIA FRANCESCO &amp; C.</v>
      </c>
      <c r="B165" s="2" t="s">
        <v>1807</v>
      </c>
      <c r="C165" s="3" t="s">
        <v>1</v>
      </c>
      <c r="D165" s="3" t="s">
        <v>2134</v>
      </c>
      <c r="E165" s="4" t="s">
        <v>0</v>
      </c>
      <c r="F165" s="5" t="s">
        <v>1801</v>
      </c>
      <c r="G165" s="6" t="s">
        <v>2135</v>
      </c>
      <c r="H165" s="6">
        <v>21020</v>
      </c>
      <c r="I165" s="7" t="s">
        <v>2136</v>
      </c>
      <c r="J165" s="7" t="s">
        <v>732</v>
      </c>
      <c r="K165" s="7" t="s">
        <v>665</v>
      </c>
      <c r="L165" s="7">
        <v>44622</v>
      </c>
      <c r="M165" s="7">
        <v>44622</v>
      </c>
      <c r="N165" s="7" t="s">
        <v>2272</v>
      </c>
      <c r="O165" s="7">
        <v>45082.616871099533</v>
      </c>
    </row>
    <row r="166" spans="1:15" ht="138.6" customHeight="1" x14ac:dyDescent="0.3">
      <c r="A166" t="str">
        <f t="shared" si="2"/>
        <v>FA.PI. SRL</v>
      </c>
      <c r="B166" s="2" t="s">
        <v>1920</v>
      </c>
      <c r="C166" s="3" t="s">
        <v>1</v>
      </c>
      <c r="D166" s="3" t="s">
        <v>85</v>
      </c>
      <c r="E166" s="4" t="s">
        <v>0</v>
      </c>
      <c r="F166" s="5" t="s">
        <v>374</v>
      </c>
      <c r="G166" s="6" t="s">
        <v>375</v>
      </c>
      <c r="H166" s="6" t="s">
        <v>876</v>
      </c>
      <c r="I166" s="7" t="s">
        <v>877</v>
      </c>
      <c r="J166" s="7" t="s">
        <v>878</v>
      </c>
      <c r="K166" s="7" t="s">
        <v>665</v>
      </c>
      <c r="L166" s="7">
        <v>43014</v>
      </c>
      <c r="M166" s="7">
        <v>43844.634662303237</v>
      </c>
      <c r="N166" s="7" t="s">
        <v>2274</v>
      </c>
      <c r="O166" s="7"/>
    </row>
    <row r="167" spans="1:15" ht="138.6" customHeight="1" x14ac:dyDescent="0.3">
      <c r="A167" t="str">
        <f t="shared" si="2"/>
        <v>Farrugia Carpenter S.r.l.</v>
      </c>
      <c r="B167" s="2" t="s">
        <v>2089</v>
      </c>
      <c r="C167" s="3" t="s">
        <v>1</v>
      </c>
      <c r="D167" s="3" t="s">
        <v>194</v>
      </c>
      <c r="E167" s="4" t="s">
        <v>0</v>
      </c>
      <c r="F167" s="5" t="s">
        <v>609</v>
      </c>
      <c r="G167" s="6" t="s">
        <v>610</v>
      </c>
      <c r="H167" s="6" t="s">
        <v>1085</v>
      </c>
      <c r="I167" s="7" t="s">
        <v>1086</v>
      </c>
      <c r="J167" s="7" t="s">
        <v>816</v>
      </c>
      <c r="K167" s="7" t="s">
        <v>665</v>
      </c>
      <c r="L167" s="7">
        <v>42212</v>
      </c>
      <c r="M167" s="7">
        <v>42212</v>
      </c>
      <c r="N167" s="7" t="s">
        <v>2274</v>
      </c>
      <c r="O167" s="7"/>
    </row>
    <row r="168" spans="1:15" ht="138.6" customHeight="1" x14ac:dyDescent="0.3">
      <c r="A168" t="str">
        <f t="shared" si="2"/>
        <v>FAVARO MARCELLO &amp; C. S.n.c.</v>
      </c>
      <c r="B168" s="2" t="s">
        <v>2090</v>
      </c>
      <c r="C168" s="3" t="s">
        <v>1</v>
      </c>
      <c r="D168" s="3" t="s">
        <v>195</v>
      </c>
      <c r="E168" s="4" t="s">
        <v>0</v>
      </c>
      <c r="F168" s="5" t="s">
        <v>611</v>
      </c>
      <c r="G168" s="6" t="s">
        <v>612</v>
      </c>
      <c r="H168" s="6" t="s">
        <v>1087</v>
      </c>
      <c r="I168" s="7" t="s">
        <v>1088</v>
      </c>
      <c r="J168" s="7" t="s">
        <v>1089</v>
      </c>
      <c r="K168" s="7" t="s">
        <v>665</v>
      </c>
      <c r="L168" s="7">
        <v>42212</v>
      </c>
      <c r="M168" s="7">
        <v>42212</v>
      </c>
      <c r="N168" s="7" t="s">
        <v>2274</v>
      </c>
      <c r="O168" s="7"/>
    </row>
    <row r="169" spans="1:15" ht="138.6" customHeight="1" x14ac:dyDescent="0.3">
      <c r="A169" t="str">
        <f t="shared" si="2"/>
        <v>FAVERO S.A.S. DI FAVERO STEFANO &amp; C.</v>
      </c>
      <c r="B169" s="2" t="s">
        <v>1952</v>
      </c>
      <c r="C169" s="3" t="s">
        <v>1</v>
      </c>
      <c r="D169" s="3" t="s">
        <v>115</v>
      </c>
      <c r="E169" s="4" t="s">
        <v>0</v>
      </c>
      <c r="F169" s="5" t="s">
        <v>438</v>
      </c>
      <c r="G169" s="6" t="s">
        <v>439</v>
      </c>
      <c r="H169" s="6" t="s">
        <v>746</v>
      </c>
      <c r="I169" s="7" t="s">
        <v>747</v>
      </c>
      <c r="J169" s="7" t="s">
        <v>686</v>
      </c>
      <c r="K169" s="7" t="s">
        <v>665</v>
      </c>
      <c r="L169" s="7">
        <v>43357</v>
      </c>
      <c r="M169" s="7">
        <v>44106</v>
      </c>
      <c r="N169" s="7" t="s">
        <v>2272</v>
      </c>
      <c r="O169" s="7">
        <v>45489</v>
      </c>
    </row>
    <row r="170" spans="1:15" ht="138.6" customHeight="1" x14ac:dyDescent="0.3">
      <c r="A170" t="str">
        <f t="shared" si="2"/>
        <v>FEBA COSTRUZIONI S.R.L.</v>
      </c>
      <c r="B170" s="2" t="s">
        <v>1941</v>
      </c>
      <c r="C170" s="3" t="s">
        <v>1</v>
      </c>
      <c r="D170" s="3" t="s">
        <v>107</v>
      </c>
      <c r="E170" s="4" t="s">
        <v>0</v>
      </c>
      <c r="F170" s="5" t="s">
        <v>419</v>
      </c>
      <c r="G170" s="6" t="s">
        <v>420</v>
      </c>
      <c r="H170" s="6" t="s">
        <v>924</v>
      </c>
      <c r="I170" s="7" t="s">
        <v>925</v>
      </c>
      <c r="J170" s="7" t="s">
        <v>689</v>
      </c>
      <c r="K170" s="7" t="s">
        <v>665</v>
      </c>
      <c r="L170" s="7">
        <v>43228</v>
      </c>
      <c r="M170" s="7">
        <v>43228</v>
      </c>
      <c r="N170" s="7" t="s">
        <v>2274</v>
      </c>
      <c r="O170" s="7"/>
    </row>
    <row r="171" spans="1:15" ht="138.6" customHeight="1" x14ac:dyDescent="0.3">
      <c r="A171" t="str">
        <f t="shared" si="2"/>
        <v>FER MONT S.n.c.</v>
      </c>
      <c r="B171" s="2" t="s">
        <v>1210</v>
      </c>
      <c r="C171" s="3" t="s">
        <v>1</v>
      </c>
      <c r="D171" s="3" t="s">
        <v>1390</v>
      </c>
      <c r="E171" s="4" t="s">
        <v>0</v>
      </c>
      <c r="F171" s="5" t="s">
        <v>1182</v>
      </c>
      <c r="G171" s="6" t="s">
        <v>1387</v>
      </c>
      <c r="H171" s="6" t="s">
        <v>1389</v>
      </c>
      <c r="I171" s="7" t="s">
        <v>1388</v>
      </c>
      <c r="J171" s="7" t="s">
        <v>700</v>
      </c>
      <c r="K171" s="7" t="s">
        <v>665</v>
      </c>
      <c r="L171" s="7">
        <v>42133</v>
      </c>
      <c r="M171" s="7">
        <v>42133</v>
      </c>
      <c r="N171" s="7" t="s">
        <v>2272</v>
      </c>
      <c r="O171" s="7">
        <v>44018.632210763884</v>
      </c>
    </row>
    <row r="172" spans="1:15" ht="138.6" customHeight="1" x14ac:dyDescent="0.3">
      <c r="A172" t="str">
        <f t="shared" si="2"/>
        <v>FERMECCANICA - S.R.L.</v>
      </c>
      <c r="B172" s="2" t="s">
        <v>1833</v>
      </c>
      <c r="C172" s="3" t="s">
        <v>1</v>
      </c>
      <c r="D172" s="3" t="s">
        <v>1717</v>
      </c>
      <c r="E172" s="4" t="s">
        <v>0</v>
      </c>
      <c r="F172" s="5" t="s">
        <v>1443</v>
      </c>
      <c r="G172" s="6" t="s">
        <v>255</v>
      </c>
      <c r="H172" s="6" t="s">
        <v>730</v>
      </c>
      <c r="I172" s="7" t="s">
        <v>731</v>
      </c>
      <c r="J172" s="7" t="s">
        <v>732</v>
      </c>
      <c r="K172" s="7" t="s">
        <v>665</v>
      </c>
      <c r="L172" s="7">
        <v>41849</v>
      </c>
      <c r="M172" s="7">
        <v>44609.750484872682</v>
      </c>
      <c r="N172" s="7" t="s">
        <v>2274</v>
      </c>
      <c r="O172" s="7"/>
    </row>
    <row r="173" spans="1:15" ht="138.6" customHeight="1" x14ac:dyDescent="0.3">
      <c r="A173" t="str">
        <f t="shared" si="2"/>
        <v>FERRAMENTA PATRON SRL</v>
      </c>
      <c r="B173" s="2" t="s">
        <v>1874</v>
      </c>
      <c r="C173" s="3" t="s">
        <v>1</v>
      </c>
      <c r="D173" s="3" t="s">
        <v>2368</v>
      </c>
      <c r="E173" s="4" t="s">
        <v>0</v>
      </c>
      <c r="F173" s="5" t="s">
        <v>2369</v>
      </c>
      <c r="G173" s="6" t="s">
        <v>319</v>
      </c>
      <c r="H173" s="6" t="s">
        <v>821</v>
      </c>
      <c r="I173" s="7" t="s">
        <v>822</v>
      </c>
      <c r="J173" s="7" t="s">
        <v>760</v>
      </c>
      <c r="K173" s="7" t="s">
        <v>665</v>
      </c>
      <c r="L173" s="7">
        <v>42447</v>
      </c>
      <c r="M173" s="7">
        <v>45341</v>
      </c>
      <c r="N173" s="7" t="s">
        <v>2274</v>
      </c>
      <c r="O173" s="7"/>
    </row>
    <row r="174" spans="1:15" ht="138.6" customHeight="1" x14ac:dyDescent="0.3">
      <c r="A174" t="str">
        <f t="shared" si="2"/>
        <v>FERRO BATTUTO DI PRINZIO S.R.L.</v>
      </c>
      <c r="B174" s="2" t="s">
        <v>2025</v>
      </c>
      <c r="C174" s="3" t="s">
        <v>1</v>
      </c>
      <c r="D174" s="3" t="s">
        <v>1766</v>
      </c>
      <c r="E174" s="4" t="s">
        <v>0</v>
      </c>
      <c r="F174" s="5" t="s">
        <v>1514</v>
      </c>
      <c r="G174" s="6" t="s">
        <v>1655</v>
      </c>
      <c r="H174" s="6" t="s">
        <v>1656</v>
      </c>
      <c r="I174" s="7" t="s">
        <v>1657</v>
      </c>
      <c r="J174" s="7" t="s">
        <v>1030</v>
      </c>
      <c r="K174" s="7" t="s">
        <v>665</v>
      </c>
      <c r="L174" s="7">
        <v>44468</v>
      </c>
      <c r="M174" s="7">
        <v>44468</v>
      </c>
      <c r="N174" s="7" t="s">
        <v>2274</v>
      </c>
      <c r="O174" s="7"/>
    </row>
    <row r="175" spans="1:15" ht="138.6" customHeight="1" x14ac:dyDescent="0.3">
      <c r="A175" t="str">
        <f t="shared" si="2"/>
        <v>FG SERRAMENTI S.R.L.S.</v>
      </c>
      <c r="B175" s="2" t="s">
        <v>1934</v>
      </c>
      <c r="C175" s="3" t="s">
        <v>1</v>
      </c>
      <c r="D175" s="3" t="s">
        <v>99</v>
      </c>
      <c r="E175" s="4" t="s">
        <v>0</v>
      </c>
      <c r="F175" s="5" t="s">
        <v>403</v>
      </c>
      <c r="G175" s="6" t="s">
        <v>404</v>
      </c>
      <c r="H175" s="6" t="s">
        <v>668</v>
      </c>
      <c r="I175" s="7" t="s">
        <v>859</v>
      </c>
      <c r="J175" s="7" t="s">
        <v>670</v>
      </c>
      <c r="K175" s="7" t="s">
        <v>665</v>
      </c>
      <c r="L175" s="7">
        <v>43153</v>
      </c>
      <c r="M175" s="7">
        <v>43153</v>
      </c>
      <c r="N175" s="7" t="s">
        <v>2274</v>
      </c>
      <c r="O175" s="7"/>
    </row>
    <row r="176" spans="1:15" ht="138.6" customHeight="1" x14ac:dyDescent="0.3">
      <c r="A176" t="str">
        <f t="shared" si="2"/>
        <v>FILMAC MECCANICA S.r.l.</v>
      </c>
      <c r="B176" s="2" t="s">
        <v>2082</v>
      </c>
      <c r="C176" s="3" t="s">
        <v>1</v>
      </c>
      <c r="D176" s="3" t="s">
        <v>187</v>
      </c>
      <c r="E176" s="4" t="s">
        <v>0</v>
      </c>
      <c r="F176" s="5" t="s">
        <v>595</v>
      </c>
      <c r="G176" s="6" t="s">
        <v>596</v>
      </c>
      <c r="H176" s="6" t="s">
        <v>1072</v>
      </c>
      <c r="I176" s="7" t="s">
        <v>1073</v>
      </c>
      <c r="J176" s="7" t="s">
        <v>667</v>
      </c>
      <c r="K176" s="7" t="s">
        <v>665</v>
      </c>
      <c r="L176" s="7">
        <v>42171</v>
      </c>
      <c r="M176" s="7">
        <v>42171</v>
      </c>
      <c r="N176" s="7" t="s">
        <v>2274</v>
      </c>
      <c r="O176" s="7"/>
    </row>
    <row r="177" spans="1:15" ht="138.6" customHeight="1" x14ac:dyDescent="0.3">
      <c r="A177" t="str">
        <f t="shared" si="2"/>
        <v>FIMAV SRL</v>
      </c>
      <c r="B177" s="2" t="s">
        <v>1238</v>
      </c>
      <c r="C177" s="3" t="s">
        <v>1</v>
      </c>
      <c r="D177" s="3" t="s">
        <v>1265</v>
      </c>
      <c r="E177" s="4" t="s">
        <v>0</v>
      </c>
      <c r="F177" s="5" t="s">
        <v>1155</v>
      </c>
      <c r="G177" s="6" t="s">
        <v>1275</v>
      </c>
      <c r="H177" s="6" t="s">
        <v>1084</v>
      </c>
      <c r="I177" s="7" t="s">
        <v>794</v>
      </c>
      <c r="J177" s="7" t="s">
        <v>670</v>
      </c>
      <c r="K177" s="7" t="s">
        <v>665</v>
      </c>
      <c r="L177" s="7">
        <v>42040</v>
      </c>
      <c r="M177" s="7">
        <v>42538</v>
      </c>
      <c r="N177" s="7" t="s">
        <v>2272</v>
      </c>
      <c r="O177" s="7">
        <v>43193.549849768518</v>
      </c>
    </row>
    <row r="178" spans="1:15" ht="138.6" customHeight="1" x14ac:dyDescent="0.3">
      <c r="A178" t="str">
        <f t="shared" si="2"/>
        <v>FIP INDUSTRIALE S.R.L.</v>
      </c>
      <c r="B178" s="2" t="s">
        <v>1249</v>
      </c>
      <c r="C178" s="3" t="s">
        <v>1</v>
      </c>
      <c r="D178" s="3" t="s">
        <v>1254</v>
      </c>
      <c r="E178" s="4" t="s">
        <v>0</v>
      </c>
      <c r="F178" s="5" t="s">
        <v>1144</v>
      </c>
      <c r="G178" s="6" t="s">
        <v>446</v>
      </c>
      <c r="H178" s="6" t="s">
        <v>693</v>
      </c>
      <c r="I178" s="7" t="s">
        <v>948</v>
      </c>
      <c r="J178" s="7" t="s">
        <v>686</v>
      </c>
      <c r="K178" s="7" t="s">
        <v>665</v>
      </c>
      <c r="L178" s="7">
        <v>41842</v>
      </c>
      <c r="M178" s="7">
        <v>42255</v>
      </c>
      <c r="N178" s="7" t="s">
        <v>2272</v>
      </c>
      <c r="O178" s="7">
        <v>43468.453992557872</v>
      </c>
    </row>
    <row r="179" spans="1:15" ht="138.6" customHeight="1" x14ac:dyDescent="0.3">
      <c r="A179" t="str">
        <f t="shared" si="2"/>
        <v>FORMENTI ORLANDO S.r.l.</v>
      </c>
      <c r="B179" s="2" t="s">
        <v>1825</v>
      </c>
      <c r="C179" s="3" t="s">
        <v>1</v>
      </c>
      <c r="D179" s="3" t="s">
        <v>15</v>
      </c>
      <c r="E179" s="4" t="s">
        <v>0</v>
      </c>
      <c r="F179" s="5" t="s">
        <v>240</v>
      </c>
      <c r="G179" s="6" t="s">
        <v>241</v>
      </c>
      <c r="H179" s="6" t="s">
        <v>714</v>
      </c>
      <c r="I179" s="7" t="s">
        <v>715</v>
      </c>
      <c r="J179" s="7" t="s">
        <v>680</v>
      </c>
      <c r="K179" s="7" t="s">
        <v>665</v>
      </c>
      <c r="L179" s="7">
        <v>41832</v>
      </c>
      <c r="M179" s="7">
        <v>41832</v>
      </c>
      <c r="N179" s="7" t="s">
        <v>2274</v>
      </c>
      <c r="O179" s="7"/>
    </row>
    <row r="180" spans="1:15" ht="138.6" customHeight="1" x14ac:dyDescent="0.3">
      <c r="A180" t="str">
        <f t="shared" si="2"/>
        <v>FRATELLI SIRONI S.R.L.</v>
      </c>
      <c r="B180" s="2" t="s">
        <v>2093</v>
      </c>
      <c r="C180" s="3" t="s">
        <v>1</v>
      </c>
      <c r="D180" s="3" t="s">
        <v>1791</v>
      </c>
      <c r="E180" s="4" t="s">
        <v>0</v>
      </c>
      <c r="F180" s="5" t="s">
        <v>1546</v>
      </c>
      <c r="G180" s="6" t="s">
        <v>617</v>
      </c>
      <c r="H180" s="6" t="s">
        <v>1094</v>
      </c>
      <c r="I180" s="7" t="s">
        <v>1095</v>
      </c>
      <c r="J180" s="7" t="s">
        <v>680</v>
      </c>
      <c r="K180" s="7" t="s">
        <v>665</v>
      </c>
      <c r="L180" s="7">
        <v>42215</v>
      </c>
      <c r="M180" s="7">
        <v>45016</v>
      </c>
      <c r="N180" s="7" t="s">
        <v>2274</v>
      </c>
      <c r="O180" s="7"/>
    </row>
    <row r="181" spans="1:15" ht="138.6" customHeight="1" x14ac:dyDescent="0.3">
      <c r="A181" t="str">
        <f t="shared" si="2"/>
        <v>FTL ROSSI SRL</v>
      </c>
      <c r="B181" s="2" t="s">
        <v>2111</v>
      </c>
      <c r="C181" s="3" t="s">
        <v>1</v>
      </c>
      <c r="D181" s="3" t="s">
        <v>2370</v>
      </c>
      <c r="E181" s="4" t="s">
        <v>0</v>
      </c>
      <c r="F181" s="5" t="s">
        <v>1555</v>
      </c>
      <c r="G181" s="6" t="s">
        <v>644</v>
      </c>
      <c r="H181" s="6" t="s">
        <v>1123</v>
      </c>
      <c r="I181" s="7" t="s">
        <v>1124</v>
      </c>
      <c r="J181" s="7" t="s">
        <v>732</v>
      </c>
      <c r="K181" s="7" t="s">
        <v>665</v>
      </c>
      <c r="L181" s="7">
        <v>42325</v>
      </c>
      <c r="M181" s="7">
        <v>45302</v>
      </c>
      <c r="N181" s="7" t="s">
        <v>2274</v>
      </c>
      <c r="O181" s="7"/>
    </row>
    <row r="182" spans="1:15" ht="138.6" customHeight="1" x14ac:dyDescent="0.3">
      <c r="A182" t="str">
        <f t="shared" si="2"/>
        <v>FURLAN STEFANO</v>
      </c>
      <c r="B182" s="2" t="s">
        <v>1911</v>
      </c>
      <c r="C182" s="3" t="s">
        <v>1</v>
      </c>
      <c r="D182" s="3" t="s">
        <v>79</v>
      </c>
      <c r="E182" s="4" t="s">
        <v>0</v>
      </c>
      <c r="F182" s="5" t="s">
        <v>357</v>
      </c>
      <c r="G182" s="6" t="s">
        <v>358</v>
      </c>
      <c r="H182" s="6" t="s">
        <v>701</v>
      </c>
      <c r="I182" s="7" t="s">
        <v>860</v>
      </c>
      <c r="J182" s="7" t="s">
        <v>686</v>
      </c>
      <c r="K182" s="7" t="s">
        <v>665</v>
      </c>
      <c r="L182" s="7">
        <v>42749</v>
      </c>
      <c r="M182" s="7">
        <v>42749</v>
      </c>
      <c r="N182" s="7" t="s">
        <v>2274</v>
      </c>
      <c r="O182" s="7"/>
    </row>
    <row r="183" spans="1:15" ht="138.6" customHeight="1" x14ac:dyDescent="0.3">
      <c r="A183" t="str">
        <f t="shared" si="2"/>
        <v>FVS S.P.A.</v>
      </c>
      <c r="B183" s="2" t="s">
        <v>1849</v>
      </c>
      <c r="C183" s="3" t="s">
        <v>1</v>
      </c>
      <c r="D183" s="3" t="s">
        <v>2371</v>
      </c>
      <c r="E183" s="4" t="s">
        <v>0</v>
      </c>
      <c r="F183" s="5" t="s">
        <v>1452</v>
      </c>
      <c r="G183" s="6" t="s">
        <v>278</v>
      </c>
      <c r="H183" s="6" t="s">
        <v>767</v>
      </c>
      <c r="I183" s="7" t="s">
        <v>768</v>
      </c>
      <c r="J183" s="7" t="s">
        <v>667</v>
      </c>
      <c r="K183" s="7" t="s">
        <v>665</v>
      </c>
      <c r="L183" s="7">
        <v>41914</v>
      </c>
      <c r="M183" s="7">
        <v>45385</v>
      </c>
      <c r="N183" s="7" t="s">
        <v>2274</v>
      </c>
      <c r="O183" s="7"/>
    </row>
    <row r="184" spans="1:15" ht="138.6" customHeight="1" x14ac:dyDescent="0.3">
      <c r="A184" t="str">
        <f t="shared" si="2"/>
        <v>G.C. S.p.A.</v>
      </c>
      <c r="B184" s="2" t="s">
        <v>1204</v>
      </c>
      <c r="C184" s="3" t="s">
        <v>1</v>
      </c>
      <c r="D184" s="3" t="s">
        <v>1411</v>
      </c>
      <c r="E184" s="4" t="s">
        <v>0</v>
      </c>
      <c r="F184" s="5" t="s">
        <v>1188</v>
      </c>
      <c r="G184" s="6" t="s">
        <v>1409</v>
      </c>
      <c r="H184" s="6" t="s">
        <v>1004</v>
      </c>
      <c r="I184" s="7" t="s">
        <v>1410</v>
      </c>
      <c r="J184" s="7" t="s">
        <v>774</v>
      </c>
      <c r="K184" s="7" t="s">
        <v>665</v>
      </c>
      <c r="L184" s="7">
        <v>42180</v>
      </c>
      <c r="M184" s="7">
        <v>42180</v>
      </c>
      <c r="N184" s="7" t="s">
        <v>2272</v>
      </c>
      <c r="O184" s="7">
        <v>43223.450806747685</v>
      </c>
    </row>
    <row r="185" spans="1:15" ht="138.6" customHeight="1" x14ac:dyDescent="0.3">
      <c r="A185" t="str">
        <f t="shared" si="2"/>
        <v>G.F.S. SRL</v>
      </c>
      <c r="B185" s="2" t="s">
        <v>2043</v>
      </c>
      <c r="C185" s="3" t="s">
        <v>1</v>
      </c>
      <c r="D185" s="3" t="s">
        <v>1782</v>
      </c>
      <c r="E185" s="4" t="s">
        <v>0</v>
      </c>
      <c r="F185" s="5" t="s">
        <v>1532</v>
      </c>
      <c r="G185" s="6" t="s">
        <v>1694</v>
      </c>
      <c r="H185" s="6" t="s">
        <v>1695</v>
      </c>
      <c r="I185" s="7" t="s">
        <v>1696</v>
      </c>
      <c r="J185" s="7" t="s">
        <v>799</v>
      </c>
      <c r="K185" s="7" t="s">
        <v>665</v>
      </c>
      <c r="L185" s="7">
        <v>44647</v>
      </c>
      <c r="M185" s="7">
        <v>44647</v>
      </c>
      <c r="N185" s="7" t="s">
        <v>2273</v>
      </c>
      <c r="O185" s="7">
        <v>45232</v>
      </c>
    </row>
    <row r="186" spans="1:15" ht="138.6" customHeight="1" x14ac:dyDescent="0.3">
      <c r="A186" t="str">
        <f t="shared" si="2"/>
        <v>GALBUSERA SERRE SRL</v>
      </c>
      <c r="B186" s="2" t="s">
        <v>2120</v>
      </c>
      <c r="C186" s="3" t="s">
        <v>1</v>
      </c>
      <c r="D186" s="3" t="s">
        <v>217</v>
      </c>
      <c r="E186" s="4" t="s">
        <v>0</v>
      </c>
      <c r="F186" s="5" t="s">
        <v>660</v>
      </c>
      <c r="G186" s="6" t="s">
        <v>661</v>
      </c>
      <c r="H186" s="6" t="s">
        <v>1135</v>
      </c>
      <c r="I186" s="7" t="s">
        <v>1136</v>
      </c>
      <c r="J186" s="7" t="s">
        <v>671</v>
      </c>
      <c r="K186" s="7" t="s">
        <v>665</v>
      </c>
      <c r="L186" s="7">
        <v>42361</v>
      </c>
      <c r="M186" s="7">
        <v>42361</v>
      </c>
      <c r="N186" s="7" t="s">
        <v>2274</v>
      </c>
      <c r="O186" s="7"/>
    </row>
    <row r="187" spans="1:15" ht="138.6" customHeight="1" x14ac:dyDescent="0.3">
      <c r="A187" t="str">
        <f t="shared" si="2"/>
        <v>GALLO S.N.C. DI GALLO RODOLFO E STEFANO</v>
      </c>
      <c r="B187" s="2" t="s">
        <v>1822</v>
      </c>
      <c r="C187" s="3" t="s">
        <v>1</v>
      </c>
      <c r="D187" s="3" t="s">
        <v>11</v>
      </c>
      <c r="E187" s="4" t="s">
        <v>0</v>
      </c>
      <c r="F187" s="5" t="s">
        <v>1439</v>
      </c>
      <c r="G187" s="6" t="s">
        <v>234</v>
      </c>
      <c r="H187" s="6" t="s">
        <v>701</v>
      </c>
      <c r="I187" s="7" t="s">
        <v>702</v>
      </c>
      <c r="J187" s="7" t="s">
        <v>686</v>
      </c>
      <c r="K187" s="7" t="s">
        <v>665</v>
      </c>
      <c r="L187" s="7">
        <v>41811</v>
      </c>
      <c r="M187" s="7">
        <v>42873</v>
      </c>
      <c r="N187" s="7" t="s">
        <v>2274</v>
      </c>
      <c r="O187" s="7"/>
    </row>
    <row r="188" spans="1:15" ht="138.6" customHeight="1" x14ac:dyDescent="0.3">
      <c r="A188" t="str">
        <f t="shared" si="2"/>
        <v>GAMMASPORT S.R.L.</v>
      </c>
      <c r="B188" s="2" t="s">
        <v>1853</v>
      </c>
      <c r="C188" s="3" t="s">
        <v>1</v>
      </c>
      <c r="D188" s="3" t="s">
        <v>37</v>
      </c>
      <c r="E188" s="4" t="s">
        <v>0</v>
      </c>
      <c r="F188" s="5" t="s">
        <v>1455</v>
      </c>
      <c r="G188" s="6" t="s">
        <v>283</v>
      </c>
      <c r="H188" s="6" t="s">
        <v>779</v>
      </c>
      <c r="I188" s="7" t="s">
        <v>780</v>
      </c>
      <c r="J188" s="7" t="s">
        <v>760</v>
      </c>
      <c r="K188" s="7" t="s">
        <v>665</v>
      </c>
      <c r="L188" s="7">
        <v>41995</v>
      </c>
      <c r="M188" s="7">
        <v>43418</v>
      </c>
      <c r="N188" s="7" t="s">
        <v>2274</v>
      </c>
      <c r="O188" s="7"/>
    </row>
    <row r="189" spans="1:15" ht="138.6" customHeight="1" x14ac:dyDescent="0.3">
      <c r="A189" t="str">
        <f t="shared" si="2"/>
        <v>GEA S.n.c. di Artoni Giancarlo &amp; C.</v>
      </c>
      <c r="B189" s="2" t="s">
        <v>2147</v>
      </c>
      <c r="C189" s="3" t="s">
        <v>1</v>
      </c>
      <c r="D189" s="3" t="s">
        <v>2148</v>
      </c>
      <c r="E189" s="4" t="s">
        <v>0</v>
      </c>
      <c r="F189" s="5" t="s">
        <v>2149</v>
      </c>
      <c r="G189" s="6" t="s">
        <v>2150</v>
      </c>
      <c r="H189" s="6" t="s">
        <v>2151</v>
      </c>
      <c r="I189" s="7" t="s">
        <v>2152</v>
      </c>
      <c r="J189" s="7" t="s">
        <v>664</v>
      </c>
      <c r="K189" s="7" t="s">
        <v>665</v>
      </c>
      <c r="L189" s="7">
        <v>41382</v>
      </c>
      <c r="M189" s="7">
        <v>42789</v>
      </c>
      <c r="N189" s="7" t="s">
        <v>2272</v>
      </c>
      <c r="O189" s="7">
        <v>45082</v>
      </c>
    </row>
    <row r="190" spans="1:15" ht="138.6" customHeight="1" x14ac:dyDescent="0.3">
      <c r="A190" t="str">
        <f t="shared" si="2"/>
        <v>GIUGLIANO S.R.L.</v>
      </c>
      <c r="B190" s="2" t="s">
        <v>169</v>
      </c>
      <c r="C190" s="3" t="s">
        <v>1</v>
      </c>
      <c r="D190" s="3" t="s">
        <v>170</v>
      </c>
      <c r="E190" s="4" t="s">
        <v>0</v>
      </c>
      <c r="F190" s="5" t="s">
        <v>561</v>
      </c>
      <c r="G190" s="6" t="s">
        <v>562</v>
      </c>
      <c r="H190" s="6" t="s">
        <v>772</v>
      </c>
      <c r="I190" s="7" t="s">
        <v>773</v>
      </c>
      <c r="J190" s="7" t="s">
        <v>774</v>
      </c>
      <c r="K190" s="7" t="s">
        <v>665</v>
      </c>
      <c r="L190" s="7">
        <v>42105</v>
      </c>
      <c r="M190" s="7">
        <v>42105</v>
      </c>
      <c r="N190" s="7" t="s">
        <v>2272</v>
      </c>
      <c r="O190" s="7">
        <v>44322.458100150463</v>
      </c>
    </row>
    <row r="191" spans="1:15" ht="138.6" customHeight="1" x14ac:dyDescent="0.3">
      <c r="A191" t="str">
        <f t="shared" si="2"/>
        <v>GIULIO BARBIERI S.R.L.</v>
      </c>
      <c r="B191" s="2" t="s">
        <v>1883</v>
      </c>
      <c r="C191" s="3" t="s">
        <v>1</v>
      </c>
      <c r="D191" s="3" t="s">
        <v>66</v>
      </c>
      <c r="E191" s="4" t="s">
        <v>0</v>
      </c>
      <c r="F191" s="5" t="s">
        <v>336</v>
      </c>
      <c r="G191" s="6" t="s">
        <v>337</v>
      </c>
      <c r="H191" s="6" t="s">
        <v>842</v>
      </c>
      <c r="I191" s="7" t="s">
        <v>843</v>
      </c>
      <c r="J191" s="7" t="s">
        <v>826</v>
      </c>
      <c r="K191" s="7" t="s">
        <v>665</v>
      </c>
      <c r="L191" s="7">
        <v>42548</v>
      </c>
      <c r="M191" s="7">
        <v>42548</v>
      </c>
      <c r="N191" s="7" t="s">
        <v>2274</v>
      </c>
      <c r="O191" s="7"/>
    </row>
    <row r="192" spans="1:15" ht="138.6" customHeight="1" x14ac:dyDescent="0.3">
      <c r="A192" t="str">
        <f t="shared" si="2"/>
        <v>GIUSEPPE FERRIGNO SERRAMENTI</v>
      </c>
      <c r="B192" s="2" t="s">
        <v>1897</v>
      </c>
      <c r="C192" s="3" t="s">
        <v>1</v>
      </c>
      <c r="D192" s="3" t="s">
        <v>1730</v>
      </c>
      <c r="E192" s="4" t="s">
        <v>0</v>
      </c>
      <c r="F192" s="5" t="s">
        <v>1470</v>
      </c>
      <c r="G192" s="6" t="s">
        <v>1575</v>
      </c>
      <c r="H192" s="6" t="s">
        <v>808</v>
      </c>
      <c r="I192" s="7" t="s">
        <v>676</v>
      </c>
      <c r="J192" s="7" t="s">
        <v>677</v>
      </c>
      <c r="K192" s="7" t="s">
        <v>665</v>
      </c>
      <c r="L192" s="7">
        <v>44882</v>
      </c>
      <c r="M192" s="7">
        <v>44882</v>
      </c>
      <c r="N192" s="7" t="s">
        <v>2274</v>
      </c>
      <c r="O192" s="7"/>
    </row>
    <row r="193" spans="1:15" ht="138.6" customHeight="1" x14ac:dyDescent="0.3">
      <c r="A193" t="str">
        <f t="shared" si="2"/>
        <v>GM SUSCO - SOCIETA' A RESPONSABILITA' LIMITATA SEMPLIFICATA</v>
      </c>
      <c r="B193" s="2" t="s">
        <v>1858</v>
      </c>
      <c r="C193" s="3" t="s">
        <v>1</v>
      </c>
      <c r="D193" s="3" t="s">
        <v>43</v>
      </c>
      <c r="E193" s="4" t="s">
        <v>0</v>
      </c>
      <c r="F193" s="5" t="s">
        <v>293</v>
      </c>
      <c r="G193" s="6" t="s">
        <v>294</v>
      </c>
      <c r="H193" s="6" t="s">
        <v>793</v>
      </c>
      <c r="I193" s="7" t="s">
        <v>794</v>
      </c>
      <c r="J193" s="7" t="s">
        <v>670</v>
      </c>
      <c r="K193" s="7" t="s">
        <v>665</v>
      </c>
      <c r="L193" s="7">
        <v>42039</v>
      </c>
      <c r="M193" s="7">
        <v>43384.48528325231</v>
      </c>
      <c r="N193" s="7" t="s">
        <v>2273</v>
      </c>
      <c r="O193" s="7">
        <v>45447</v>
      </c>
    </row>
    <row r="194" spans="1:15" ht="138.6" customHeight="1" x14ac:dyDescent="0.3">
      <c r="A194" t="str">
        <f t="shared" si="2"/>
        <v>GOLD INFISSI SRL</v>
      </c>
      <c r="B194" s="2" t="s">
        <v>1244</v>
      </c>
      <c r="C194" s="3" t="s">
        <v>1</v>
      </c>
      <c r="D194" s="3" t="s">
        <v>1259</v>
      </c>
      <c r="E194" s="4" t="s">
        <v>0</v>
      </c>
      <c r="F194" s="5" t="s">
        <v>1149</v>
      </c>
      <c r="G194" s="6" t="s">
        <v>276</v>
      </c>
      <c r="H194" s="6" t="s">
        <v>763</v>
      </c>
      <c r="I194" s="7" t="s">
        <v>764</v>
      </c>
      <c r="J194" s="7" t="s">
        <v>686</v>
      </c>
      <c r="K194" s="7" t="s">
        <v>665</v>
      </c>
      <c r="L194" s="7">
        <v>41890.563421956016</v>
      </c>
      <c r="M194" s="7">
        <v>41890.563421956016</v>
      </c>
      <c r="N194" s="7" t="s">
        <v>2272</v>
      </c>
      <c r="O194" s="7">
        <v>43032.576140624995</v>
      </c>
    </row>
    <row r="195" spans="1:15" ht="138.6" customHeight="1" x14ac:dyDescent="0.3">
      <c r="A195" t="str">
        <f t="shared" ref="A195:A258" si="3">F195</f>
        <v>GRAZIANO RAFFAELE</v>
      </c>
      <c r="B195" s="2" t="s">
        <v>2101</v>
      </c>
      <c r="C195" s="3" t="s">
        <v>1</v>
      </c>
      <c r="D195" s="3" t="s">
        <v>204</v>
      </c>
      <c r="E195" s="4" t="s">
        <v>0</v>
      </c>
      <c r="F195" s="5" t="s">
        <v>628</v>
      </c>
      <c r="G195" s="6" t="s">
        <v>629</v>
      </c>
      <c r="H195" s="6" t="s">
        <v>1103</v>
      </c>
      <c r="I195" s="7" t="s">
        <v>1104</v>
      </c>
      <c r="J195" s="7" t="s">
        <v>745</v>
      </c>
      <c r="K195" s="7" t="s">
        <v>665</v>
      </c>
      <c r="L195" s="7">
        <v>42264</v>
      </c>
      <c r="M195" s="7">
        <v>42264</v>
      </c>
      <c r="N195" s="7" t="s">
        <v>2274</v>
      </c>
      <c r="O195" s="7"/>
    </row>
    <row r="196" spans="1:15" ht="138.6" customHeight="1" x14ac:dyDescent="0.3">
      <c r="A196" t="str">
        <f t="shared" si="3"/>
        <v>GRIPPA INOX S.r.l.</v>
      </c>
      <c r="B196" s="2" t="s">
        <v>2168</v>
      </c>
      <c r="C196" s="3" t="s">
        <v>1</v>
      </c>
      <c r="D196" s="3" t="s">
        <v>72</v>
      </c>
      <c r="E196" s="4" t="s">
        <v>0</v>
      </c>
      <c r="F196" s="5" t="s">
        <v>2169</v>
      </c>
      <c r="G196" s="6" t="s">
        <v>2170</v>
      </c>
      <c r="H196" s="6" t="s">
        <v>2171</v>
      </c>
      <c r="I196" s="7" t="s">
        <v>2172</v>
      </c>
      <c r="J196" s="7" t="s">
        <v>802</v>
      </c>
      <c r="K196" s="7" t="s">
        <v>665</v>
      </c>
      <c r="L196" s="7">
        <v>42624</v>
      </c>
      <c r="M196" s="7">
        <v>42624</v>
      </c>
      <c r="N196" s="7" t="s">
        <v>2272</v>
      </c>
      <c r="O196" s="7">
        <v>45082</v>
      </c>
    </row>
    <row r="197" spans="1:15" ht="138.6" customHeight="1" x14ac:dyDescent="0.3">
      <c r="A197" t="str">
        <f t="shared" si="3"/>
        <v>GROSSI GROUP S.R.L.</v>
      </c>
      <c r="B197" s="2" t="s">
        <v>2053</v>
      </c>
      <c r="C197" s="3" t="s">
        <v>1</v>
      </c>
      <c r="D197" s="3" t="s">
        <v>158</v>
      </c>
      <c r="E197" s="4" t="s">
        <v>0</v>
      </c>
      <c r="F197" s="5" t="s">
        <v>1539</v>
      </c>
      <c r="G197" s="6" t="s">
        <v>541</v>
      </c>
      <c r="H197" s="6" t="s">
        <v>1020</v>
      </c>
      <c r="I197" s="7" t="s">
        <v>794</v>
      </c>
      <c r="J197" s="7" t="s">
        <v>670</v>
      </c>
      <c r="K197" s="7" t="s">
        <v>665</v>
      </c>
      <c r="L197" s="7">
        <v>41949</v>
      </c>
      <c r="M197" s="7">
        <v>44774.639649652774</v>
      </c>
      <c r="N197" s="7" t="s">
        <v>2274</v>
      </c>
      <c r="O197" s="7"/>
    </row>
    <row r="198" spans="1:15" ht="138.6" customHeight="1" x14ac:dyDescent="0.3">
      <c r="A198" t="str">
        <f t="shared" si="3"/>
        <v>GRUPPO AMBRUOSI S.R.L.</v>
      </c>
      <c r="B198" s="2" t="s">
        <v>2060</v>
      </c>
      <c r="C198" s="3" t="s">
        <v>1</v>
      </c>
      <c r="D198" s="3" t="s">
        <v>165</v>
      </c>
      <c r="E198" s="4" t="s">
        <v>0</v>
      </c>
      <c r="F198" s="5" t="s">
        <v>552</v>
      </c>
      <c r="G198" s="6" t="s">
        <v>553</v>
      </c>
      <c r="H198" s="6" t="s">
        <v>1031</v>
      </c>
      <c r="I198" s="7" t="s">
        <v>1032</v>
      </c>
      <c r="J198" s="7" t="s">
        <v>786</v>
      </c>
      <c r="K198" s="7" t="s">
        <v>665</v>
      </c>
      <c r="L198" s="7">
        <v>41995</v>
      </c>
      <c r="M198" s="7">
        <v>41995</v>
      </c>
      <c r="N198" s="7" t="s">
        <v>2274</v>
      </c>
      <c r="O198" s="7"/>
    </row>
    <row r="199" spans="1:15" ht="138.6" customHeight="1" x14ac:dyDescent="0.3">
      <c r="A199" t="str">
        <f t="shared" si="3"/>
        <v>GS INDUSTRY SPA</v>
      </c>
      <c r="B199" s="2" t="s">
        <v>1840</v>
      </c>
      <c r="C199" s="3" t="s">
        <v>1</v>
      </c>
      <c r="D199" s="3" t="s">
        <v>27</v>
      </c>
      <c r="E199" s="4" t="s">
        <v>0</v>
      </c>
      <c r="F199" s="5" t="s">
        <v>266</v>
      </c>
      <c r="G199" s="6" t="s">
        <v>267</v>
      </c>
      <c r="H199" s="6" t="s">
        <v>746</v>
      </c>
      <c r="I199" s="7" t="s">
        <v>747</v>
      </c>
      <c r="J199" s="7" t="s">
        <v>686</v>
      </c>
      <c r="K199" s="7" t="s">
        <v>665</v>
      </c>
      <c r="L199" s="7">
        <v>41856</v>
      </c>
      <c r="M199" s="7">
        <v>43383</v>
      </c>
      <c r="N199" s="7" t="s">
        <v>2274</v>
      </c>
      <c r="O199" s="7"/>
    </row>
    <row r="200" spans="1:15" ht="138.6" customHeight="1" x14ac:dyDescent="0.3">
      <c r="A200" t="str">
        <f t="shared" si="3"/>
        <v>GUERCINO CARPENTERIA SOCIETÁ COOPERATIVA</v>
      </c>
      <c r="B200" s="2" t="s">
        <v>1241</v>
      </c>
      <c r="C200" s="3" t="s">
        <v>1</v>
      </c>
      <c r="D200" s="3" t="s">
        <v>1262</v>
      </c>
      <c r="E200" s="4" t="s">
        <v>0</v>
      </c>
      <c r="F200" s="5" t="s">
        <v>1152</v>
      </c>
      <c r="G200" s="6" t="s">
        <v>1272</v>
      </c>
      <c r="H200" s="6" t="s">
        <v>1279</v>
      </c>
      <c r="I200" s="7" t="s">
        <v>1285</v>
      </c>
      <c r="J200" s="7" t="s">
        <v>802</v>
      </c>
      <c r="K200" s="7" t="s">
        <v>665</v>
      </c>
      <c r="L200" s="7">
        <v>41967</v>
      </c>
      <c r="M200" s="7">
        <v>41967</v>
      </c>
      <c r="N200" s="7" t="s">
        <v>2272</v>
      </c>
      <c r="O200" s="7">
        <v>43468.467230821756</v>
      </c>
    </row>
    <row r="201" spans="1:15" ht="138.6" customHeight="1" x14ac:dyDescent="0.3">
      <c r="A201" t="str">
        <f t="shared" si="3"/>
        <v>GUIDA S.R.L.</v>
      </c>
      <c r="B201" s="2" t="s">
        <v>1850</v>
      </c>
      <c r="C201" s="3" t="s">
        <v>1</v>
      </c>
      <c r="D201" s="3" t="s">
        <v>34</v>
      </c>
      <c r="E201" s="4" t="s">
        <v>0</v>
      </c>
      <c r="F201" s="5" t="s">
        <v>1453</v>
      </c>
      <c r="G201" s="6" t="s">
        <v>279</v>
      </c>
      <c r="H201" s="6" t="s">
        <v>772</v>
      </c>
      <c r="I201" s="7" t="s">
        <v>773</v>
      </c>
      <c r="J201" s="7" t="s">
        <v>774</v>
      </c>
      <c r="K201" s="7" t="s">
        <v>665</v>
      </c>
      <c r="L201" s="7">
        <v>41952</v>
      </c>
      <c r="M201" s="7">
        <v>42638</v>
      </c>
      <c r="N201" s="7" t="s">
        <v>2274</v>
      </c>
      <c r="O201" s="7"/>
    </row>
    <row r="202" spans="1:15" ht="138.6" customHeight="1" x14ac:dyDescent="0.3">
      <c r="A202" t="str">
        <f t="shared" si="3"/>
        <v>HELIOS ARREDO URBANO S.R.L</v>
      </c>
      <c r="B202" s="2" t="s">
        <v>2320</v>
      </c>
      <c r="C202" s="3" t="s">
        <v>1</v>
      </c>
      <c r="D202" s="3" t="s">
        <v>2321</v>
      </c>
      <c r="E202" s="4" t="s">
        <v>0</v>
      </c>
      <c r="F202" s="5" t="s">
        <v>2322</v>
      </c>
      <c r="G202" s="6" t="s">
        <v>2323</v>
      </c>
      <c r="H202" s="6" t="s">
        <v>2324</v>
      </c>
      <c r="I202" s="7" t="s">
        <v>2325</v>
      </c>
      <c r="J202" s="7" t="s">
        <v>760</v>
      </c>
      <c r="K202" s="7" t="s">
        <v>665</v>
      </c>
      <c r="L202" s="7">
        <v>45461</v>
      </c>
      <c r="M202" s="7">
        <v>45461</v>
      </c>
      <c r="N202" s="7" t="s">
        <v>2274</v>
      </c>
      <c r="O202" s="7"/>
    </row>
    <row r="203" spans="1:15" ht="138.6" customHeight="1" x14ac:dyDescent="0.3">
      <c r="A203" t="str">
        <f t="shared" si="3"/>
        <v>IFT SRL</v>
      </c>
      <c r="B203" s="2" t="s">
        <v>1888</v>
      </c>
      <c r="C203" s="3" t="s">
        <v>1</v>
      </c>
      <c r="D203" s="3" t="s">
        <v>71</v>
      </c>
      <c r="E203" s="4" t="s">
        <v>0</v>
      </c>
      <c r="F203" s="5" t="s">
        <v>1463</v>
      </c>
      <c r="G203" s="6" t="s">
        <v>346</v>
      </c>
      <c r="H203" s="6" t="s">
        <v>851</v>
      </c>
      <c r="I203" s="7" t="s">
        <v>852</v>
      </c>
      <c r="J203" s="7" t="s">
        <v>853</v>
      </c>
      <c r="K203" s="7" t="s">
        <v>665</v>
      </c>
      <c r="L203" s="7">
        <v>42585</v>
      </c>
      <c r="M203" s="7">
        <v>43739</v>
      </c>
      <c r="N203" s="7" t="s">
        <v>2274</v>
      </c>
      <c r="O203" s="7"/>
    </row>
    <row r="204" spans="1:15" ht="138.6" customHeight="1" x14ac:dyDescent="0.3">
      <c r="A204" t="str">
        <f t="shared" si="3"/>
        <v>IN.CO.MET. S.R.L.</v>
      </c>
      <c r="B204" s="2" t="s">
        <v>1978</v>
      </c>
      <c r="C204" s="3" t="s">
        <v>1</v>
      </c>
      <c r="D204" s="3" t="s">
        <v>134</v>
      </c>
      <c r="E204" s="4" t="s">
        <v>0</v>
      </c>
      <c r="F204" s="5" t="s">
        <v>490</v>
      </c>
      <c r="G204" s="6" t="s">
        <v>491</v>
      </c>
      <c r="H204" s="6" t="s">
        <v>723</v>
      </c>
      <c r="I204" s="7" t="s">
        <v>983</v>
      </c>
      <c r="J204" s="7" t="s">
        <v>686</v>
      </c>
      <c r="K204" s="7" t="s">
        <v>665</v>
      </c>
      <c r="L204" s="7">
        <v>43861</v>
      </c>
      <c r="M204" s="7">
        <v>43861</v>
      </c>
      <c r="N204" s="7" t="s">
        <v>2274</v>
      </c>
      <c r="O204" s="7"/>
    </row>
    <row r="205" spans="1:15" ht="138.6" customHeight="1" x14ac:dyDescent="0.3">
      <c r="A205" t="str">
        <f t="shared" si="3"/>
        <v>IN.GRA. S.r.l.</v>
      </c>
      <c r="B205" s="2" t="s">
        <v>1242</v>
      </c>
      <c r="C205" s="3" t="s">
        <v>1</v>
      </c>
      <c r="D205" s="3" t="s">
        <v>1261</v>
      </c>
      <c r="E205" s="4" t="s">
        <v>0</v>
      </c>
      <c r="F205" s="5" t="s">
        <v>1151</v>
      </c>
      <c r="G205" s="6" t="s">
        <v>525</v>
      </c>
      <c r="H205" s="6" t="s">
        <v>1004</v>
      </c>
      <c r="I205" s="7" t="s">
        <v>1005</v>
      </c>
      <c r="J205" s="7" t="s">
        <v>774</v>
      </c>
      <c r="K205" s="7" t="s">
        <v>665</v>
      </c>
      <c r="L205" s="7">
        <v>41961</v>
      </c>
      <c r="M205" s="7">
        <v>41961</v>
      </c>
      <c r="N205" s="7" t="s">
        <v>2272</v>
      </c>
      <c r="O205" s="7">
        <v>43304.434166122686</v>
      </c>
    </row>
    <row r="206" spans="1:15" ht="138.6" customHeight="1" x14ac:dyDescent="0.3">
      <c r="A206" t="str">
        <f t="shared" si="3"/>
        <v>INGECOM STRUTTURE S.r.l.</v>
      </c>
      <c r="B206" s="2" t="s">
        <v>1200</v>
      </c>
      <c r="C206" s="3" t="s">
        <v>1</v>
      </c>
      <c r="D206" s="3" t="s">
        <v>1420</v>
      </c>
      <c r="E206" s="4" t="s">
        <v>0</v>
      </c>
      <c r="F206" s="5" t="s">
        <v>1192</v>
      </c>
      <c r="G206" s="6" t="s">
        <v>1418</v>
      </c>
      <c r="H206" s="6" t="s">
        <v>1015</v>
      </c>
      <c r="I206" s="7" t="s">
        <v>1419</v>
      </c>
      <c r="J206" s="7" t="s">
        <v>667</v>
      </c>
      <c r="K206" s="7" t="s">
        <v>665</v>
      </c>
      <c r="L206" s="7">
        <v>42936</v>
      </c>
      <c r="M206" s="7">
        <v>42936</v>
      </c>
      <c r="N206" s="7" t="s">
        <v>2272</v>
      </c>
      <c r="O206" s="7">
        <v>44021.424711030093</v>
      </c>
    </row>
    <row r="207" spans="1:15" ht="138.6" customHeight="1" x14ac:dyDescent="0.3">
      <c r="A207" t="str">
        <f t="shared" si="3"/>
        <v>INNOVA DI DAVIDE CERA</v>
      </c>
      <c r="B207" s="2" t="s">
        <v>1895</v>
      </c>
      <c r="C207" s="3" t="s">
        <v>1</v>
      </c>
      <c r="D207" s="3" t="s">
        <v>1728</v>
      </c>
      <c r="E207" s="4" t="s">
        <v>0</v>
      </c>
      <c r="F207" s="5" t="s">
        <v>1468</v>
      </c>
      <c r="G207" s="6" t="s">
        <v>1570</v>
      </c>
      <c r="H207" s="6" t="s">
        <v>1571</v>
      </c>
      <c r="I207" s="7" t="s">
        <v>1572</v>
      </c>
      <c r="J207" s="7" t="s">
        <v>705</v>
      </c>
      <c r="K207" s="7" t="s">
        <v>665</v>
      </c>
      <c r="L207" s="7">
        <v>44848</v>
      </c>
      <c r="M207" s="7">
        <v>44848</v>
      </c>
      <c r="N207" s="7" t="s">
        <v>2274</v>
      </c>
      <c r="O207" s="7"/>
    </row>
    <row r="208" spans="1:15" ht="138.6" customHeight="1" x14ac:dyDescent="0.3">
      <c r="A208" t="str">
        <f t="shared" si="3"/>
        <v>INOX MARINE SERVICE S.r.l.</v>
      </c>
      <c r="B208" s="2" t="s">
        <v>1243</v>
      </c>
      <c r="C208" s="3" t="s">
        <v>1</v>
      </c>
      <c r="D208" s="3" t="s">
        <v>1260</v>
      </c>
      <c r="E208" s="4" t="s">
        <v>0</v>
      </c>
      <c r="F208" s="5" t="s">
        <v>1150</v>
      </c>
      <c r="G208" s="6" t="s">
        <v>1271</v>
      </c>
      <c r="H208" s="6" t="s">
        <v>1278</v>
      </c>
      <c r="I208" s="7" t="s">
        <v>1139</v>
      </c>
      <c r="J208" s="7" t="s">
        <v>774</v>
      </c>
      <c r="K208" s="7" t="s">
        <v>665</v>
      </c>
      <c r="L208" s="7">
        <v>41897.595893599537</v>
      </c>
      <c r="M208" s="7">
        <v>41897.595893599537</v>
      </c>
      <c r="N208" s="7" t="s">
        <v>2272</v>
      </c>
      <c r="O208" s="7">
        <v>42781.450788773145</v>
      </c>
    </row>
    <row r="209" spans="1:15" ht="138.6" customHeight="1" x14ac:dyDescent="0.3">
      <c r="A209" t="str">
        <f t="shared" si="3"/>
        <v>INSCO S.R.L.</v>
      </c>
      <c r="B209" s="2" t="s">
        <v>2326</v>
      </c>
      <c r="C209" s="3" t="s">
        <v>1</v>
      </c>
      <c r="D209" s="3" t="s">
        <v>2327</v>
      </c>
      <c r="E209" s="4" t="s">
        <v>0</v>
      </c>
      <c r="F209" s="5" t="s">
        <v>2328</v>
      </c>
      <c r="G209" s="6" t="s">
        <v>2329</v>
      </c>
      <c r="H209" s="6" t="s">
        <v>2330</v>
      </c>
      <c r="I209" s="7" t="s">
        <v>2331</v>
      </c>
      <c r="J209" s="7" t="s">
        <v>816</v>
      </c>
      <c r="K209" s="7" t="s">
        <v>665</v>
      </c>
      <c r="L209" s="7">
        <v>45475</v>
      </c>
      <c r="M209" s="7">
        <v>45475</v>
      </c>
      <c r="N209" s="7" t="s">
        <v>2274</v>
      </c>
      <c r="O209" s="7"/>
    </row>
    <row r="210" spans="1:15" ht="138.6" customHeight="1" x14ac:dyDescent="0.3">
      <c r="A210" t="str">
        <f t="shared" si="3"/>
        <v>ISOITALIA IMPIANTI S.r.l.</v>
      </c>
      <c r="B210" s="2" t="s">
        <v>1240</v>
      </c>
      <c r="C210" s="3" t="s">
        <v>1</v>
      </c>
      <c r="D210" s="3" t="s">
        <v>1263</v>
      </c>
      <c r="E210" s="4" t="s">
        <v>0</v>
      </c>
      <c r="F210" s="5" t="s">
        <v>1153</v>
      </c>
      <c r="G210" s="6" t="s">
        <v>1273</v>
      </c>
      <c r="H210" s="6" t="s">
        <v>1280</v>
      </c>
      <c r="I210" s="7" t="s">
        <v>1286</v>
      </c>
      <c r="J210" s="7" t="s">
        <v>826</v>
      </c>
      <c r="K210" s="7" t="s">
        <v>665</v>
      </c>
      <c r="L210" s="7">
        <v>42011</v>
      </c>
      <c r="M210" s="7">
        <v>42011</v>
      </c>
      <c r="N210" s="7" t="s">
        <v>2272</v>
      </c>
      <c r="O210" s="7">
        <v>42928.42988935185</v>
      </c>
    </row>
    <row r="211" spans="1:15" ht="138.6" customHeight="1" x14ac:dyDescent="0.3">
      <c r="A211" t="str">
        <f t="shared" si="3"/>
        <v>ITALTRAVI S.r.l.</v>
      </c>
      <c r="B211" s="2" t="s">
        <v>2191</v>
      </c>
      <c r="C211" s="3" t="s">
        <v>1</v>
      </c>
      <c r="D211" s="3" t="s">
        <v>2192</v>
      </c>
      <c r="E211" s="4" t="s">
        <v>0</v>
      </c>
      <c r="F211" s="5" t="s">
        <v>2193</v>
      </c>
      <c r="G211" s="6" t="s">
        <v>2194</v>
      </c>
      <c r="H211" s="6" t="s">
        <v>668</v>
      </c>
      <c r="I211" s="7" t="s">
        <v>859</v>
      </c>
      <c r="J211" s="7" t="s">
        <v>670</v>
      </c>
      <c r="K211" s="7" t="s">
        <v>665</v>
      </c>
      <c r="L211" s="7">
        <v>44035</v>
      </c>
      <c r="M211" s="7">
        <v>44035</v>
      </c>
      <c r="N211" s="7" t="s">
        <v>2272</v>
      </c>
      <c r="O211" s="7">
        <v>45132</v>
      </c>
    </row>
    <row r="212" spans="1:15" ht="138.6" customHeight="1" x14ac:dyDescent="0.3">
      <c r="A212" t="str">
        <f t="shared" si="3"/>
        <v>IVAN &amp; ROBY S.R.L.</v>
      </c>
      <c r="B212" s="2" t="s">
        <v>1999</v>
      </c>
      <c r="C212" s="3" t="s">
        <v>1</v>
      </c>
      <c r="D212" s="3" t="s">
        <v>152</v>
      </c>
      <c r="E212" s="4" t="s">
        <v>0</v>
      </c>
      <c r="F212" s="5" t="s">
        <v>528</v>
      </c>
      <c r="G212" s="6" t="s">
        <v>529</v>
      </c>
      <c r="H212" s="6" t="s">
        <v>1007</v>
      </c>
      <c r="I212" s="7" t="s">
        <v>1008</v>
      </c>
      <c r="J212" s="7" t="s">
        <v>799</v>
      </c>
      <c r="K212" s="7" t="s">
        <v>665</v>
      </c>
      <c r="L212" s="7">
        <v>44176</v>
      </c>
      <c r="M212" s="7">
        <v>44176</v>
      </c>
      <c r="N212" s="7" t="s">
        <v>2274</v>
      </c>
      <c r="O212" s="7"/>
    </row>
    <row r="213" spans="1:15" ht="138.6" customHeight="1" x14ac:dyDescent="0.3">
      <c r="A213" t="str">
        <f t="shared" si="3"/>
        <v>IVE.CAL. SOCIETA' A RESPONSABILITA' LIMITATA</v>
      </c>
      <c r="B213" s="2" t="s">
        <v>1927</v>
      </c>
      <c r="C213" s="3" t="s">
        <v>1</v>
      </c>
      <c r="D213" s="3" t="s">
        <v>92</v>
      </c>
      <c r="E213" s="4" t="s">
        <v>0</v>
      </c>
      <c r="F213" s="5" t="s">
        <v>1483</v>
      </c>
      <c r="G213" s="6" t="s">
        <v>390</v>
      </c>
      <c r="H213" s="6" t="s">
        <v>891</v>
      </c>
      <c r="I213" s="7" t="s">
        <v>892</v>
      </c>
      <c r="J213" s="7" t="s">
        <v>893</v>
      </c>
      <c r="K213" s="7" t="s">
        <v>665</v>
      </c>
      <c r="L213" s="7">
        <v>43032</v>
      </c>
      <c r="M213" s="7">
        <v>43032</v>
      </c>
      <c r="N213" s="7" t="s">
        <v>2274</v>
      </c>
      <c r="O213" s="7"/>
    </row>
    <row r="214" spans="1:15" ht="138.6" customHeight="1" x14ac:dyDescent="0.3">
      <c r="A214" t="str">
        <f t="shared" si="3"/>
        <v>L.C. IMPIANTI S.A.S. DI LILLO CARLO &amp; C.</v>
      </c>
      <c r="B214" s="2" t="s">
        <v>2112</v>
      </c>
      <c r="C214" s="3" t="s">
        <v>1</v>
      </c>
      <c r="D214" s="3" t="s">
        <v>210</v>
      </c>
      <c r="E214" s="4" t="s">
        <v>0</v>
      </c>
      <c r="F214" s="5" t="s">
        <v>1556</v>
      </c>
      <c r="G214" s="6" t="s">
        <v>645</v>
      </c>
      <c r="H214" s="6" t="s">
        <v>1039</v>
      </c>
      <c r="I214" s="7" t="s">
        <v>1040</v>
      </c>
      <c r="J214" s="7" t="s">
        <v>670</v>
      </c>
      <c r="K214" s="7" t="s">
        <v>665</v>
      </c>
      <c r="L214" s="7">
        <v>42327</v>
      </c>
      <c r="M214" s="7">
        <v>42327</v>
      </c>
      <c r="N214" s="7" t="s">
        <v>2274</v>
      </c>
      <c r="O214" s="7"/>
    </row>
    <row r="215" spans="1:15" ht="138.6" customHeight="1" x14ac:dyDescent="0.3">
      <c r="A215" t="str">
        <f t="shared" si="3"/>
        <v>LA BOTTEGA DEL FABBRO DI MAIOCCHI MARCO E MARANI ENRICO S.N.C.</v>
      </c>
      <c r="B215" s="2" t="s">
        <v>1227</v>
      </c>
      <c r="C215" s="3" t="s">
        <v>1</v>
      </c>
      <c r="D215" s="3" t="s">
        <v>1297</v>
      </c>
      <c r="E215" s="4" t="s">
        <v>0</v>
      </c>
      <c r="F215" s="5" t="s">
        <v>1166</v>
      </c>
      <c r="G215" s="6" t="s">
        <v>1311</v>
      </c>
      <c r="H215" s="6" t="s">
        <v>1322</v>
      </c>
      <c r="I215" s="7" t="s">
        <v>1335</v>
      </c>
      <c r="J215" s="7" t="s">
        <v>664</v>
      </c>
      <c r="K215" s="7" t="s">
        <v>665</v>
      </c>
      <c r="L215" s="7">
        <v>42512</v>
      </c>
      <c r="M215" s="7">
        <v>42512</v>
      </c>
      <c r="N215" s="7" t="s">
        <v>2272</v>
      </c>
      <c r="O215" s="7">
        <v>43852.602594791664</v>
      </c>
    </row>
    <row r="216" spans="1:15" ht="138.6" customHeight="1" x14ac:dyDescent="0.3">
      <c r="A216" t="str">
        <f t="shared" si="3"/>
        <v>L'ABBATE FRANCESCO</v>
      </c>
      <c r="B216" s="2" t="s">
        <v>1948</v>
      </c>
      <c r="C216" s="3" t="s">
        <v>1</v>
      </c>
      <c r="D216" s="3" t="s">
        <v>111</v>
      </c>
      <c r="E216" s="4" t="s">
        <v>0</v>
      </c>
      <c r="F216" s="5" t="s">
        <v>430</v>
      </c>
      <c r="G216" s="6" t="s">
        <v>431</v>
      </c>
      <c r="H216" s="6" t="s">
        <v>933</v>
      </c>
      <c r="I216" s="7" t="s">
        <v>934</v>
      </c>
      <c r="J216" s="7" t="s">
        <v>670</v>
      </c>
      <c r="K216" s="7" t="s">
        <v>665</v>
      </c>
      <c r="L216" s="7">
        <v>43284</v>
      </c>
      <c r="M216" s="7">
        <v>43284</v>
      </c>
      <c r="N216" s="7" t="s">
        <v>2274</v>
      </c>
      <c r="O216" s="7"/>
    </row>
    <row r="217" spans="1:15" ht="138.6" customHeight="1" x14ac:dyDescent="0.3">
      <c r="A217" t="str">
        <f t="shared" si="3"/>
        <v>LACAITA PIETRO SRL</v>
      </c>
      <c r="B217" s="2" t="s">
        <v>1862</v>
      </c>
      <c r="C217" s="3" t="s">
        <v>1</v>
      </c>
      <c r="D217" s="3" t="s">
        <v>47</v>
      </c>
      <c r="E217" s="4" t="s">
        <v>0</v>
      </c>
      <c r="F217" s="5" t="s">
        <v>1458</v>
      </c>
      <c r="G217" s="6" t="s">
        <v>300</v>
      </c>
      <c r="H217" s="6" t="s">
        <v>800</v>
      </c>
      <c r="I217" s="7" t="s">
        <v>801</v>
      </c>
      <c r="J217" s="7" t="s">
        <v>802</v>
      </c>
      <c r="K217" s="7" t="s">
        <v>665</v>
      </c>
      <c r="L217" s="7">
        <v>42058</v>
      </c>
      <c r="M217" s="7">
        <v>42058</v>
      </c>
      <c r="N217" s="7" t="s">
        <v>2274</v>
      </c>
      <c r="O217" s="7"/>
    </row>
    <row r="218" spans="1:15" ht="138.6" customHeight="1" x14ac:dyDescent="0.3">
      <c r="A218" t="str">
        <f t="shared" si="3"/>
        <v>LAGUZZI GIANCARLO</v>
      </c>
      <c r="B218" s="2" t="s">
        <v>2023</v>
      </c>
      <c r="C218" s="3" t="s">
        <v>1</v>
      </c>
      <c r="D218" s="3" t="s">
        <v>1764</v>
      </c>
      <c r="E218" s="4" t="s">
        <v>0</v>
      </c>
      <c r="F218" s="5" t="s">
        <v>1512</v>
      </c>
      <c r="G218" s="6" t="s">
        <v>1651</v>
      </c>
      <c r="H218" s="6" t="s">
        <v>1652</v>
      </c>
      <c r="I218" s="7" t="s">
        <v>1653</v>
      </c>
      <c r="J218" s="7" t="s">
        <v>816</v>
      </c>
      <c r="K218" s="7" t="s">
        <v>665</v>
      </c>
      <c r="L218" s="7">
        <v>44440</v>
      </c>
      <c r="M218" s="7">
        <v>44440</v>
      </c>
      <c r="N218" s="7" t="s">
        <v>2274</v>
      </c>
      <c r="O218" s="7"/>
    </row>
    <row r="219" spans="1:15" ht="138.6" customHeight="1" x14ac:dyDescent="0.3">
      <c r="A219" t="str">
        <f t="shared" si="3"/>
        <v>LAR SRL</v>
      </c>
      <c r="B219" s="2" t="s">
        <v>1905</v>
      </c>
      <c r="C219" s="3" t="s">
        <v>1</v>
      </c>
      <c r="D219" s="3" t="s">
        <v>2372</v>
      </c>
      <c r="E219" s="4" t="s">
        <v>0</v>
      </c>
      <c r="F219" s="5" t="s">
        <v>1478</v>
      </c>
      <c r="G219" s="6" t="s">
        <v>1595</v>
      </c>
      <c r="H219" s="6" t="s">
        <v>1596</v>
      </c>
      <c r="I219" s="7" t="s">
        <v>1597</v>
      </c>
      <c r="J219" s="7" t="s">
        <v>705</v>
      </c>
      <c r="K219" s="7" t="s">
        <v>665</v>
      </c>
      <c r="L219" s="7">
        <v>45046</v>
      </c>
      <c r="M219" s="7">
        <v>45442.558255324075</v>
      </c>
      <c r="N219" s="7" t="s">
        <v>2274</v>
      </c>
      <c r="O219" s="7"/>
    </row>
    <row r="220" spans="1:15" ht="138.6" customHeight="1" x14ac:dyDescent="0.3">
      <c r="A220" t="str">
        <f t="shared" si="3"/>
        <v>L'ARTE DEL FERRO DI TODISCO MAURO &amp; C. S.N.C.</v>
      </c>
      <c r="B220" s="2" t="s">
        <v>2282</v>
      </c>
      <c r="C220" s="3" t="s">
        <v>1</v>
      </c>
      <c r="D220" s="3" t="s">
        <v>2283</v>
      </c>
      <c r="E220" s="4" t="s">
        <v>0</v>
      </c>
      <c r="F220" s="5" t="s">
        <v>2284</v>
      </c>
      <c r="G220" s="6" t="s">
        <v>2285</v>
      </c>
      <c r="H220" s="6" t="s">
        <v>1063</v>
      </c>
      <c r="I220" s="7" t="s">
        <v>2286</v>
      </c>
      <c r="J220" s="7" t="s">
        <v>670</v>
      </c>
      <c r="K220" s="7" t="s">
        <v>665</v>
      </c>
      <c r="L220" s="7">
        <v>45219</v>
      </c>
      <c r="M220" s="7">
        <v>45219</v>
      </c>
      <c r="N220" s="7" t="s">
        <v>2274</v>
      </c>
      <c r="O220" s="7"/>
    </row>
    <row r="221" spans="1:15" ht="138.6" customHeight="1" x14ac:dyDescent="0.3">
      <c r="A221" t="str">
        <f t="shared" si="3"/>
        <v>LASA F.LLI NATA S.R.L.</v>
      </c>
      <c r="B221" s="2" t="s">
        <v>1812</v>
      </c>
      <c r="C221" s="3" t="s">
        <v>1</v>
      </c>
      <c r="D221" s="3" t="s">
        <v>4</v>
      </c>
      <c r="E221" s="4" t="s">
        <v>0</v>
      </c>
      <c r="F221" s="5" t="s">
        <v>220</v>
      </c>
      <c r="G221" s="6" t="s">
        <v>221</v>
      </c>
      <c r="H221" s="6" t="s">
        <v>672</v>
      </c>
      <c r="I221" s="7" t="s">
        <v>673</v>
      </c>
      <c r="J221" s="7" t="s">
        <v>674</v>
      </c>
      <c r="K221" s="7" t="s">
        <v>665</v>
      </c>
      <c r="L221" s="7">
        <v>41649</v>
      </c>
      <c r="M221" s="7">
        <v>42565</v>
      </c>
      <c r="N221" s="7" t="s">
        <v>2274</v>
      </c>
      <c r="O221" s="7"/>
    </row>
    <row r="222" spans="1:15" ht="138.6" customHeight="1" x14ac:dyDescent="0.3">
      <c r="A222" t="str">
        <f t="shared" si="3"/>
        <v>LASER S.R.L.</v>
      </c>
      <c r="B222" s="2" t="s">
        <v>100</v>
      </c>
      <c r="C222" s="3" t="s">
        <v>1</v>
      </c>
      <c r="D222" s="3" t="s">
        <v>101</v>
      </c>
      <c r="E222" s="4" t="s">
        <v>0</v>
      </c>
      <c r="F222" s="5" t="s">
        <v>405</v>
      </c>
      <c r="G222" s="6" t="s">
        <v>406</v>
      </c>
      <c r="H222" s="6" t="s">
        <v>907</v>
      </c>
      <c r="I222" s="7" t="s">
        <v>908</v>
      </c>
      <c r="J222" s="7" t="s">
        <v>909</v>
      </c>
      <c r="K222" s="7" t="s">
        <v>665</v>
      </c>
      <c r="L222" s="7">
        <v>43153</v>
      </c>
      <c r="M222" s="7">
        <v>43153</v>
      </c>
      <c r="N222" s="7" t="s">
        <v>2272</v>
      </c>
      <c r="O222" s="7">
        <v>44153</v>
      </c>
    </row>
    <row r="223" spans="1:15" ht="138.6" customHeight="1" x14ac:dyDescent="0.3">
      <c r="A223" t="str">
        <f t="shared" si="3"/>
        <v>LASERPOINT S.R.L.</v>
      </c>
      <c r="B223" s="2" t="s">
        <v>1903</v>
      </c>
      <c r="C223" s="3" t="s">
        <v>1</v>
      </c>
      <c r="D223" s="3" t="s">
        <v>2373</v>
      </c>
      <c r="E223" s="4" t="s">
        <v>0</v>
      </c>
      <c r="F223" s="5" t="s">
        <v>1476</v>
      </c>
      <c r="G223" s="6" t="s">
        <v>1590</v>
      </c>
      <c r="H223" s="6" t="s">
        <v>701</v>
      </c>
      <c r="I223" s="7" t="s">
        <v>1591</v>
      </c>
      <c r="J223" s="7" t="s">
        <v>686</v>
      </c>
      <c r="K223" s="7" t="s">
        <v>665</v>
      </c>
      <c r="L223" s="7">
        <v>45001</v>
      </c>
      <c r="M223" s="7">
        <v>45440</v>
      </c>
      <c r="N223" s="7" t="s">
        <v>2274</v>
      </c>
      <c r="O223" s="7"/>
    </row>
    <row r="224" spans="1:15" ht="138.6" customHeight="1" x14ac:dyDescent="0.3">
      <c r="A224" t="str">
        <f t="shared" si="3"/>
        <v>LASERWELD INDUSTRY GROUP S.R.L.</v>
      </c>
      <c r="B224" s="2" t="s">
        <v>1969</v>
      </c>
      <c r="C224" s="3" t="s">
        <v>1</v>
      </c>
      <c r="D224" s="3" t="s">
        <v>127</v>
      </c>
      <c r="E224" s="4" t="s">
        <v>0</v>
      </c>
      <c r="F224" s="5" t="s">
        <v>471</v>
      </c>
      <c r="G224" s="6" t="s">
        <v>472</v>
      </c>
      <c r="H224" s="6" t="s">
        <v>737</v>
      </c>
      <c r="I224" s="7" t="s">
        <v>967</v>
      </c>
      <c r="J224" s="7" t="s">
        <v>705</v>
      </c>
      <c r="K224" s="7" t="s">
        <v>665</v>
      </c>
      <c r="L224" s="7">
        <v>43566</v>
      </c>
      <c r="M224" s="7">
        <v>43566</v>
      </c>
      <c r="N224" s="7" t="s">
        <v>2274</v>
      </c>
      <c r="O224" s="7"/>
    </row>
    <row r="225" spans="1:15" ht="138.6" customHeight="1" x14ac:dyDescent="0.3">
      <c r="A225" t="str">
        <f t="shared" si="3"/>
        <v xml:space="preserve">LCG ELEVA S.R.L. </v>
      </c>
      <c r="B225" s="2" t="s">
        <v>2032</v>
      </c>
      <c r="C225" s="3" t="s">
        <v>1</v>
      </c>
      <c r="D225" s="3" t="s">
        <v>1771</v>
      </c>
      <c r="E225" s="4" t="s">
        <v>0</v>
      </c>
      <c r="F225" s="5" t="s">
        <v>1521</v>
      </c>
      <c r="G225" s="6" t="s">
        <v>1666</v>
      </c>
      <c r="H225" s="6" t="s">
        <v>1667</v>
      </c>
      <c r="I225" s="7" t="s">
        <v>1668</v>
      </c>
      <c r="J225" s="7" t="s">
        <v>829</v>
      </c>
      <c r="K225" s="7" t="s">
        <v>665</v>
      </c>
      <c r="L225" s="7">
        <v>44547</v>
      </c>
      <c r="M225" s="7">
        <v>45092.681263113423</v>
      </c>
      <c r="N225" s="7" t="s">
        <v>2274</v>
      </c>
      <c r="O225" s="7"/>
    </row>
    <row r="226" spans="1:15" ht="138.6" customHeight="1" x14ac:dyDescent="0.3">
      <c r="A226" t="str">
        <f t="shared" si="3"/>
        <v>LEVANTE SERRAMENTI SRL</v>
      </c>
      <c r="B226" s="2" t="s">
        <v>1848</v>
      </c>
      <c r="C226" s="3" t="s">
        <v>1</v>
      </c>
      <c r="D226" s="3" t="s">
        <v>33</v>
      </c>
      <c r="E226" s="4" t="s">
        <v>0</v>
      </c>
      <c r="F226" s="5" t="s">
        <v>1451</v>
      </c>
      <c r="G226" s="6" t="s">
        <v>277</v>
      </c>
      <c r="H226" s="6" t="s">
        <v>765</v>
      </c>
      <c r="I226" s="7" t="s">
        <v>766</v>
      </c>
      <c r="J226" s="7" t="s">
        <v>670</v>
      </c>
      <c r="K226" s="7" t="s">
        <v>665</v>
      </c>
      <c r="L226" s="7">
        <v>41912</v>
      </c>
      <c r="M226" s="7">
        <v>43425.596429942125</v>
      </c>
      <c r="N226" s="7" t="s">
        <v>2274</v>
      </c>
      <c r="O226" s="7"/>
    </row>
    <row r="227" spans="1:15" ht="138.6" customHeight="1" x14ac:dyDescent="0.3">
      <c r="A227" t="str">
        <f t="shared" si="3"/>
        <v xml:space="preserve">LOCONTE FABRIZIO </v>
      </c>
      <c r="B227" s="2" t="s">
        <v>2046</v>
      </c>
      <c r="C227" s="3" t="s">
        <v>1</v>
      </c>
      <c r="D227" s="3" t="s">
        <v>1785</v>
      </c>
      <c r="E227" s="4" t="s">
        <v>0</v>
      </c>
      <c r="F227" s="5" t="s">
        <v>1535</v>
      </c>
      <c r="G227" s="6" t="s">
        <v>1703</v>
      </c>
      <c r="H227" s="6" t="s">
        <v>808</v>
      </c>
      <c r="I227" s="7" t="s">
        <v>941</v>
      </c>
      <c r="J227" s="7" t="s">
        <v>677</v>
      </c>
      <c r="K227" s="7" t="s">
        <v>665</v>
      </c>
      <c r="L227" s="7">
        <v>44685</v>
      </c>
      <c r="M227" s="7">
        <v>44685</v>
      </c>
      <c r="N227" s="7" t="s">
        <v>2274</v>
      </c>
      <c r="O227" s="7"/>
    </row>
    <row r="228" spans="1:15" ht="138.6" customHeight="1" x14ac:dyDescent="0.3">
      <c r="A228" t="str">
        <f t="shared" si="3"/>
        <v>LOMBARDA STRUTTURE SRL</v>
      </c>
      <c r="B228" s="2" t="s">
        <v>1907</v>
      </c>
      <c r="C228" s="3" t="s">
        <v>1</v>
      </c>
      <c r="D228" s="3" t="s">
        <v>1738</v>
      </c>
      <c r="E228" s="4" t="s">
        <v>0</v>
      </c>
      <c r="F228" s="5" t="s">
        <v>1480</v>
      </c>
      <c r="G228" s="6" t="s">
        <v>1601</v>
      </c>
      <c r="H228" s="6" t="s">
        <v>1602</v>
      </c>
      <c r="I228" s="7" t="s">
        <v>1603</v>
      </c>
      <c r="J228" s="7" t="s">
        <v>680</v>
      </c>
      <c r="K228" s="7" t="s">
        <v>665</v>
      </c>
      <c r="L228" s="7">
        <v>45103</v>
      </c>
      <c r="M228" s="7">
        <v>45103</v>
      </c>
      <c r="N228" s="7" t="s">
        <v>2274</v>
      </c>
      <c r="O228" s="7"/>
    </row>
    <row r="229" spans="1:15" ht="138.6" customHeight="1" x14ac:dyDescent="0.3">
      <c r="A229" t="str">
        <f t="shared" si="3"/>
        <v>LOMI SRL</v>
      </c>
      <c r="B229" s="2" t="s">
        <v>2164</v>
      </c>
      <c r="C229" s="3" t="s">
        <v>1</v>
      </c>
      <c r="D229" s="3" t="s">
        <v>2165</v>
      </c>
      <c r="E229" s="4" t="s">
        <v>0</v>
      </c>
      <c r="F229" s="5" t="s">
        <v>2166</v>
      </c>
      <c r="G229" s="6" t="s">
        <v>2167</v>
      </c>
      <c r="H229" s="6" t="s">
        <v>763</v>
      </c>
      <c r="I229" s="7" t="s">
        <v>764</v>
      </c>
      <c r="J229" s="7" t="s">
        <v>686</v>
      </c>
      <c r="K229" s="7" t="s">
        <v>665</v>
      </c>
      <c r="L229" s="7">
        <v>42617</v>
      </c>
      <c r="M229" s="7">
        <v>42617</v>
      </c>
      <c r="N229" s="7" t="s">
        <v>2272</v>
      </c>
      <c r="O229" s="7">
        <v>45082</v>
      </c>
    </row>
    <row r="230" spans="1:15" ht="138.6" customHeight="1" x14ac:dyDescent="0.3">
      <c r="A230" t="str">
        <f t="shared" si="3"/>
        <v>LONGHI CAV. LUIGI SRL</v>
      </c>
      <c r="B230" s="2" t="s">
        <v>2017</v>
      </c>
      <c r="C230" s="3" t="s">
        <v>1</v>
      </c>
      <c r="D230" s="3" t="s">
        <v>1758</v>
      </c>
      <c r="E230" s="4" t="s">
        <v>0</v>
      </c>
      <c r="F230" s="5" t="s">
        <v>1506</v>
      </c>
      <c r="G230" s="6" t="s">
        <v>1639</v>
      </c>
      <c r="H230" s="6" t="s">
        <v>1640</v>
      </c>
      <c r="I230" s="7" t="s">
        <v>1641</v>
      </c>
      <c r="J230" s="7" t="s">
        <v>870</v>
      </c>
      <c r="K230" s="7" t="s">
        <v>665</v>
      </c>
      <c r="L230" s="7">
        <v>44379</v>
      </c>
      <c r="M230" s="7">
        <v>44379</v>
      </c>
      <c r="N230" s="7" t="s">
        <v>2274</v>
      </c>
      <c r="O230" s="7"/>
    </row>
    <row r="231" spans="1:15" ht="138.6" customHeight="1" x14ac:dyDescent="0.3">
      <c r="A231" t="str">
        <f t="shared" si="3"/>
        <v>LORENZIN S.R.L.</v>
      </c>
      <c r="B231" s="2" t="s">
        <v>1823</v>
      </c>
      <c r="C231" s="3" t="s">
        <v>1</v>
      </c>
      <c r="D231" s="3" t="s">
        <v>12</v>
      </c>
      <c r="E231" s="4" t="s">
        <v>0</v>
      </c>
      <c r="F231" s="5" t="s">
        <v>235</v>
      </c>
      <c r="G231" s="6" t="s">
        <v>236</v>
      </c>
      <c r="H231" s="6" t="s">
        <v>703</v>
      </c>
      <c r="I231" s="7" t="s">
        <v>704</v>
      </c>
      <c r="J231" s="7" t="s">
        <v>705</v>
      </c>
      <c r="K231" s="7" t="s">
        <v>665</v>
      </c>
      <c r="L231" s="7">
        <v>41817</v>
      </c>
      <c r="M231" s="7">
        <v>43602.420611574074</v>
      </c>
      <c r="N231" s="7" t="s">
        <v>2274</v>
      </c>
      <c r="O231" s="7"/>
    </row>
    <row r="232" spans="1:15" ht="138.6" customHeight="1" x14ac:dyDescent="0.3">
      <c r="A232" t="str">
        <f t="shared" si="3"/>
        <v>LUC SYSTEM SRL</v>
      </c>
      <c r="B232" s="2" t="s">
        <v>1985</v>
      </c>
      <c r="C232" s="3" t="s">
        <v>1</v>
      </c>
      <c r="D232" s="3" t="s">
        <v>140</v>
      </c>
      <c r="E232" s="4" t="s">
        <v>0</v>
      </c>
      <c r="F232" s="5" t="s">
        <v>504</v>
      </c>
      <c r="G232" s="6" t="s">
        <v>505</v>
      </c>
      <c r="H232" s="6" t="s">
        <v>763</v>
      </c>
      <c r="I232" s="7" t="s">
        <v>764</v>
      </c>
      <c r="J232" s="7" t="s">
        <v>686</v>
      </c>
      <c r="K232" s="7" t="s">
        <v>665</v>
      </c>
      <c r="L232" s="7">
        <v>44001</v>
      </c>
      <c r="M232" s="7">
        <v>44971</v>
      </c>
      <c r="N232" s="7" t="s">
        <v>2272</v>
      </c>
      <c r="O232" s="7">
        <v>45225</v>
      </c>
    </row>
    <row r="233" spans="1:15" ht="138.6" customHeight="1" x14ac:dyDescent="0.3">
      <c r="A233" t="str">
        <f t="shared" si="3"/>
        <v>LUNARDI TIZIANO S.R.L.</v>
      </c>
      <c r="B233" s="2" t="s">
        <v>2028</v>
      </c>
      <c r="C233" s="3" t="s">
        <v>1</v>
      </c>
      <c r="D233" s="3" t="s">
        <v>1768</v>
      </c>
      <c r="E233" s="4" t="s">
        <v>0</v>
      </c>
      <c r="F233" s="5" t="s">
        <v>1517</v>
      </c>
      <c r="G233" s="6" t="s">
        <v>1661</v>
      </c>
      <c r="H233" s="6" t="s">
        <v>1140</v>
      </c>
      <c r="I233" s="7" t="s">
        <v>1141</v>
      </c>
      <c r="J233" s="7" t="s">
        <v>667</v>
      </c>
      <c r="K233" s="7" t="s">
        <v>665</v>
      </c>
      <c r="L233" s="7">
        <v>44488</v>
      </c>
      <c r="M233" s="7">
        <v>44488</v>
      </c>
      <c r="N233" s="7" t="s">
        <v>2274</v>
      </c>
      <c r="O233" s="7"/>
    </row>
    <row r="234" spans="1:15" ht="138.6" customHeight="1" x14ac:dyDescent="0.3">
      <c r="A234" t="str">
        <f t="shared" si="3"/>
        <v>M.A. S.R.L.</v>
      </c>
      <c r="B234" s="2" t="s">
        <v>1835</v>
      </c>
      <c r="C234" s="3" t="s">
        <v>1</v>
      </c>
      <c r="D234" s="3" t="s">
        <v>1719</v>
      </c>
      <c r="E234" s="4" t="s">
        <v>0</v>
      </c>
      <c r="F234" s="5" t="s">
        <v>257</v>
      </c>
      <c r="G234" s="6" t="s">
        <v>258</v>
      </c>
      <c r="H234" s="6" t="s">
        <v>701</v>
      </c>
      <c r="I234" s="7" t="s">
        <v>736</v>
      </c>
      <c r="J234" s="7" t="s">
        <v>686</v>
      </c>
      <c r="K234" s="7" t="s">
        <v>665</v>
      </c>
      <c r="L234" s="7">
        <v>41851</v>
      </c>
      <c r="M234" s="7">
        <v>44504.414545173611</v>
      </c>
      <c r="N234" s="7" t="s">
        <v>2274</v>
      </c>
      <c r="O234" s="7"/>
    </row>
    <row r="235" spans="1:15" ht="138.6" customHeight="1" x14ac:dyDescent="0.3">
      <c r="A235" t="str">
        <f t="shared" si="3"/>
        <v>M.C. &amp; C. S.r.l.</v>
      </c>
      <c r="B235" s="2" t="s">
        <v>1250</v>
      </c>
      <c r="C235" s="3" t="s">
        <v>1</v>
      </c>
      <c r="D235" s="3" t="s">
        <v>1253</v>
      </c>
      <c r="E235" s="4" t="s">
        <v>0</v>
      </c>
      <c r="F235" s="5" t="s">
        <v>1143</v>
      </c>
      <c r="G235" s="6" t="s">
        <v>1266</v>
      </c>
      <c r="H235" s="6" t="s">
        <v>675</v>
      </c>
      <c r="I235" s="7" t="s">
        <v>676</v>
      </c>
      <c r="J235" s="7" t="s">
        <v>677</v>
      </c>
      <c r="K235" s="7" t="s">
        <v>665</v>
      </c>
      <c r="L235" s="7">
        <v>41747</v>
      </c>
      <c r="M235" s="7">
        <v>41810</v>
      </c>
      <c r="N235" s="7" t="s">
        <v>2272</v>
      </c>
      <c r="O235" s="7">
        <v>43389.52440667824</v>
      </c>
    </row>
    <row r="236" spans="1:15" ht="138.6" customHeight="1" x14ac:dyDescent="0.3">
      <c r="A236" t="str">
        <f t="shared" si="3"/>
        <v>M.C. BOLT SRL</v>
      </c>
      <c r="B236" s="2" t="s">
        <v>1900</v>
      </c>
      <c r="C236" s="3" t="s">
        <v>1</v>
      </c>
      <c r="D236" s="3" t="s">
        <v>1733</v>
      </c>
      <c r="E236" s="4" t="s">
        <v>0</v>
      </c>
      <c r="F236" s="5" t="s">
        <v>1473</v>
      </c>
      <c r="G236" s="6" t="s">
        <v>1582</v>
      </c>
      <c r="H236" s="6" t="s">
        <v>1127</v>
      </c>
      <c r="I236" s="7" t="s">
        <v>1583</v>
      </c>
      <c r="J236" s="7" t="s">
        <v>829</v>
      </c>
      <c r="K236" s="7" t="s">
        <v>665</v>
      </c>
      <c r="L236" s="7">
        <v>44965</v>
      </c>
      <c r="M236" s="7">
        <v>44965</v>
      </c>
      <c r="N236" s="7" t="s">
        <v>2274</v>
      </c>
      <c r="O236" s="7"/>
    </row>
    <row r="237" spans="1:15" ht="138.6" customHeight="1" x14ac:dyDescent="0.3">
      <c r="A237" t="str">
        <f t="shared" si="3"/>
        <v>M.E P. S.N.C</v>
      </c>
      <c r="B237" s="2" t="s">
        <v>1865</v>
      </c>
      <c r="C237" s="3" t="s">
        <v>1</v>
      </c>
      <c r="D237" s="3" t="s">
        <v>1723</v>
      </c>
      <c r="E237" s="4" t="s">
        <v>0</v>
      </c>
      <c r="F237" s="5" t="s">
        <v>1460</v>
      </c>
      <c r="G237" s="6" t="s">
        <v>304</v>
      </c>
      <c r="H237" s="6" t="s">
        <v>668</v>
      </c>
      <c r="I237" s="7" t="s">
        <v>669</v>
      </c>
      <c r="J237" s="7" t="s">
        <v>670</v>
      </c>
      <c r="K237" s="7" t="s">
        <v>665</v>
      </c>
      <c r="L237" s="7">
        <v>42102</v>
      </c>
      <c r="M237" s="7">
        <v>44489.414210567127</v>
      </c>
      <c r="N237" s="7" t="s">
        <v>2274</v>
      </c>
      <c r="O237" s="7"/>
    </row>
    <row r="238" spans="1:15" ht="138.6" customHeight="1" x14ac:dyDescent="0.3">
      <c r="A238" t="str">
        <f t="shared" si="3"/>
        <v>M.G. IMPIANTI SOCIETA' A RESPONSABILITA' LIMITATA</v>
      </c>
      <c r="B238" s="2" t="s">
        <v>1894</v>
      </c>
      <c r="C238" s="3" t="s">
        <v>1</v>
      </c>
      <c r="D238" s="3" t="s">
        <v>1727</v>
      </c>
      <c r="E238" s="4" t="s">
        <v>0</v>
      </c>
      <c r="F238" s="5" t="s">
        <v>1467</v>
      </c>
      <c r="G238" s="6" t="s">
        <v>1567</v>
      </c>
      <c r="H238" s="6" t="s">
        <v>1568</v>
      </c>
      <c r="I238" s="7" t="s">
        <v>1569</v>
      </c>
      <c r="J238" s="7" t="s">
        <v>1030</v>
      </c>
      <c r="K238" s="7" t="s">
        <v>665</v>
      </c>
      <c r="L238" s="7">
        <v>44847</v>
      </c>
      <c r="M238" s="7">
        <v>44847</v>
      </c>
      <c r="N238" s="7" t="s">
        <v>2274</v>
      </c>
      <c r="O238" s="7"/>
    </row>
    <row r="239" spans="1:15" ht="138.6" customHeight="1" x14ac:dyDescent="0.3">
      <c r="A239" t="str">
        <f t="shared" si="3"/>
        <v>M.P. IMPIANTI INDUSTRIALI S.A.S. DI MASSIMO PAGLINO</v>
      </c>
      <c r="B239" s="2" t="s">
        <v>2035</v>
      </c>
      <c r="C239" s="3" t="s">
        <v>1</v>
      </c>
      <c r="D239" s="3" t="s">
        <v>1774</v>
      </c>
      <c r="E239" s="4" t="s">
        <v>0</v>
      </c>
      <c r="F239" s="5" t="s">
        <v>1524</v>
      </c>
      <c r="G239" s="6" t="s">
        <v>1671</v>
      </c>
      <c r="H239" s="6" t="s">
        <v>1672</v>
      </c>
      <c r="I239" s="7" t="s">
        <v>1673</v>
      </c>
      <c r="J239" s="7" t="s">
        <v>870</v>
      </c>
      <c r="K239" s="7" t="s">
        <v>665</v>
      </c>
      <c r="L239" s="7">
        <v>44558</v>
      </c>
      <c r="M239" s="7">
        <v>44558</v>
      </c>
      <c r="N239" s="7" t="s">
        <v>2274</v>
      </c>
      <c r="O239" s="7"/>
    </row>
    <row r="240" spans="1:15" ht="138.6" customHeight="1" x14ac:dyDescent="0.3">
      <c r="A240" t="str">
        <f t="shared" si="3"/>
        <v>M.P. Metalli S.N.C. Di Sala Remigio &amp; C.</v>
      </c>
      <c r="B240" s="2" t="s">
        <v>1937</v>
      </c>
      <c r="C240" s="3" t="s">
        <v>1</v>
      </c>
      <c r="D240" s="3" t="s">
        <v>2374</v>
      </c>
      <c r="E240" s="4" t="s">
        <v>0</v>
      </c>
      <c r="F240" s="5" t="s">
        <v>411</v>
      </c>
      <c r="G240" s="6" t="s">
        <v>412</v>
      </c>
      <c r="H240" s="6" t="s">
        <v>915</v>
      </c>
      <c r="I240" s="7" t="s">
        <v>916</v>
      </c>
      <c r="J240" s="7" t="s">
        <v>692</v>
      </c>
      <c r="K240" s="7" t="s">
        <v>665</v>
      </c>
      <c r="L240" s="7">
        <v>43168</v>
      </c>
      <c r="M240" s="7">
        <v>45379</v>
      </c>
      <c r="N240" s="7" t="s">
        <v>2274</v>
      </c>
      <c r="O240" s="7"/>
    </row>
    <row r="241" spans="1:15" ht="138.6" customHeight="1" x14ac:dyDescent="0.3">
      <c r="A241" t="str">
        <f t="shared" si="3"/>
        <v>MADI SRL</v>
      </c>
      <c r="B241" s="2" t="s">
        <v>1836</v>
      </c>
      <c r="C241" s="3" t="s">
        <v>1</v>
      </c>
      <c r="D241" s="3" t="s">
        <v>23</v>
      </c>
      <c r="E241" s="4" t="s">
        <v>0</v>
      </c>
      <c r="F241" s="5" t="s">
        <v>1445</v>
      </c>
      <c r="G241" s="6" t="s">
        <v>259</v>
      </c>
      <c r="H241" s="6" t="s">
        <v>737</v>
      </c>
      <c r="I241" s="7" t="s">
        <v>738</v>
      </c>
      <c r="J241" s="7" t="s">
        <v>705</v>
      </c>
      <c r="K241" s="7" t="s">
        <v>665</v>
      </c>
      <c r="L241" s="7">
        <v>41852</v>
      </c>
      <c r="M241" s="7">
        <v>42305</v>
      </c>
      <c r="N241" s="7" t="s">
        <v>2274</v>
      </c>
      <c r="O241" s="7"/>
    </row>
    <row r="242" spans="1:15" ht="138.6" customHeight="1" x14ac:dyDescent="0.3">
      <c r="A242" t="str">
        <f t="shared" si="3"/>
        <v>MANNI GREEN TECH SRL</v>
      </c>
      <c r="B242" s="2" t="s">
        <v>1983</v>
      </c>
      <c r="C242" s="3" t="s">
        <v>1</v>
      </c>
      <c r="D242" s="3" t="s">
        <v>139</v>
      </c>
      <c r="E242" s="4" t="s">
        <v>0</v>
      </c>
      <c r="F242" s="5" t="s">
        <v>500</v>
      </c>
      <c r="G242" s="6" t="s">
        <v>501</v>
      </c>
      <c r="H242" s="6" t="s">
        <v>989</v>
      </c>
      <c r="I242" s="7" t="s">
        <v>666</v>
      </c>
      <c r="J242" s="7" t="s">
        <v>667</v>
      </c>
      <c r="K242" s="7" t="s">
        <v>665</v>
      </c>
      <c r="L242" s="7">
        <v>43861</v>
      </c>
      <c r="M242" s="7">
        <v>43861</v>
      </c>
      <c r="N242" s="7" t="s">
        <v>2274</v>
      </c>
      <c r="O242" s="7"/>
    </row>
    <row r="243" spans="1:15" ht="138.6" customHeight="1" x14ac:dyDescent="0.3">
      <c r="A243" t="str">
        <f t="shared" si="3"/>
        <v>MARAZZI FRANCO SNC DI MARAZZI ROBERTO E C.</v>
      </c>
      <c r="B243" s="2" t="s">
        <v>2069</v>
      </c>
      <c r="C243" s="3" t="s">
        <v>1</v>
      </c>
      <c r="D243" s="3" t="s">
        <v>175</v>
      </c>
      <c r="E243" s="4" t="s">
        <v>0</v>
      </c>
      <c r="F243" s="5" t="s">
        <v>570</v>
      </c>
      <c r="G243" s="6" t="s">
        <v>571</v>
      </c>
      <c r="H243" s="6" t="s">
        <v>894</v>
      </c>
      <c r="I243" s="7" t="s">
        <v>1049</v>
      </c>
      <c r="J243" s="7" t="s">
        <v>835</v>
      </c>
      <c r="K243" s="7" t="s">
        <v>665</v>
      </c>
      <c r="L243" s="7">
        <v>42124</v>
      </c>
      <c r="M243" s="7">
        <v>43063</v>
      </c>
      <c r="N243" s="7" t="s">
        <v>2274</v>
      </c>
      <c r="O243" s="7"/>
    </row>
    <row r="244" spans="1:15" ht="138.6" customHeight="1" x14ac:dyDescent="0.3">
      <c r="A244" t="str">
        <f t="shared" si="3"/>
        <v>MARCEGAGLIA BUILDTECH S.R.L.</v>
      </c>
      <c r="B244" s="2" t="s">
        <v>1938</v>
      </c>
      <c r="C244" s="3" t="s">
        <v>1</v>
      </c>
      <c r="D244" s="3" t="s">
        <v>104</v>
      </c>
      <c r="E244" s="4" t="s">
        <v>0</v>
      </c>
      <c r="F244" s="5" t="s">
        <v>413</v>
      </c>
      <c r="G244" s="6" t="s">
        <v>414</v>
      </c>
      <c r="H244" s="6" t="s">
        <v>917</v>
      </c>
      <c r="I244" s="7" t="s">
        <v>918</v>
      </c>
      <c r="J244" s="7" t="s">
        <v>816</v>
      </c>
      <c r="K244" s="7" t="s">
        <v>665</v>
      </c>
      <c r="L244" s="7">
        <v>43207</v>
      </c>
      <c r="M244" s="7">
        <v>45491.539162650464</v>
      </c>
      <c r="N244" s="7" t="s">
        <v>2274</v>
      </c>
      <c r="O244" s="7"/>
    </row>
    <row r="245" spans="1:15" ht="138.6" customHeight="1" x14ac:dyDescent="0.3">
      <c r="A245" t="str">
        <f t="shared" si="3"/>
        <v>Marelli Aldo</v>
      </c>
      <c r="B245" s="2" t="s">
        <v>1206</v>
      </c>
      <c r="C245" s="3" t="s">
        <v>1</v>
      </c>
      <c r="D245" s="3" t="s">
        <v>1402</v>
      </c>
      <c r="E245" s="4" t="s">
        <v>0</v>
      </c>
      <c r="F245" s="5" t="s">
        <v>1186</v>
      </c>
      <c r="G245" s="6" t="s">
        <v>1400</v>
      </c>
      <c r="H245" s="6" t="s">
        <v>1401</v>
      </c>
      <c r="I245" s="7" t="s">
        <v>1403</v>
      </c>
      <c r="J245" s="7" t="s">
        <v>711</v>
      </c>
      <c r="K245" s="7" t="s">
        <v>665</v>
      </c>
      <c r="L245" s="7">
        <v>42164</v>
      </c>
      <c r="M245" s="7">
        <v>43006</v>
      </c>
      <c r="N245" s="7" t="s">
        <v>2272</v>
      </c>
      <c r="O245" s="7">
        <v>43468.514674421298</v>
      </c>
    </row>
    <row r="246" spans="1:15" ht="138.6" customHeight="1" x14ac:dyDescent="0.3">
      <c r="A246" t="str">
        <f t="shared" si="3"/>
        <v>MARIO SALACOTTI</v>
      </c>
      <c r="B246" s="2" t="s">
        <v>2177</v>
      </c>
      <c r="C246" s="3" t="s">
        <v>1</v>
      </c>
      <c r="D246" s="3" t="s">
        <v>88</v>
      </c>
      <c r="E246" s="4" t="s">
        <v>0</v>
      </c>
      <c r="F246" s="5" t="s">
        <v>2178</v>
      </c>
      <c r="G246" s="6" t="s">
        <v>2179</v>
      </c>
      <c r="H246" s="6" t="s">
        <v>2180</v>
      </c>
      <c r="I246" s="7" t="s">
        <v>2181</v>
      </c>
      <c r="J246" s="7" t="s">
        <v>878</v>
      </c>
      <c r="K246" s="7" t="s">
        <v>665</v>
      </c>
      <c r="L246" s="7">
        <v>42935</v>
      </c>
      <c r="M246" s="7">
        <v>42935</v>
      </c>
      <c r="N246" s="7" t="s">
        <v>2272</v>
      </c>
      <c r="O246" s="7">
        <v>45082</v>
      </c>
    </row>
    <row r="247" spans="1:15" ht="138.6" customHeight="1" x14ac:dyDescent="0.3">
      <c r="A247" t="str">
        <f t="shared" si="3"/>
        <v>MASAL SRL SEMPLIFICATA</v>
      </c>
      <c r="B247" s="2" t="s">
        <v>2332</v>
      </c>
      <c r="C247" s="3" t="s">
        <v>1</v>
      </c>
      <c r="D247" s="3" t="s">
        <v>2333</v>
      </c>
      <c r="E247" s="4" t="s">
        <v>0</v>
      </c>
      <c r="F247" s="5" t="s">
        <v>2334</v>
      </c>
      <c r="G247" s="6" t="s">
        <v>2335</v>
      </c>
      <c r="H247" s="6" t="s">
        <v>876</v>
      </c>
      <c r="I247" s="7" t="s">
        <v>2336</v>
      </c>
      <c r="J247" s="7" t="s">
        <v>878</v>
      </c>
      <c r="K247" s="7" t="s">
        <v>665</v>
      </c>
      <c r="L247" s="7">
        <v>45446</v>
      </c>
      <c r="M247" s="7">
        <v>45446</v>
      </c>
      <c r="N247" s="7" t="s">
        <v>2274</v>
      </c>
      <c r="O247" s="7"/>
    </row>
    <row r="248" spans="1:15" ht="138.6" customHeight="1" x14ac:dyDescent="0.3">
      <c r="A248" t="str">
        <f t="shared" si="3"/>
        <v>MAZZA SOLLEVAMENTI S.r.l.</v>
      </c>
      <c r="B248" s="2" t="s">
        <v>2066</v>
      </c>
      <c r="C248" s="3" t="s">
        <v>1</v>
      </c>
      <c r="D248" s="3" t="s">
        <v>172</v>
      </c>
      <c r="E248" s="4" t="s">
        <v>0</v>
      </c>
      <c r="F248" s="5" t="s">
        <v>565</v>
      </c>
      <c r="G248" s="6" t="s">
        <v>566</v>
      </c>
      <c r="H248" s="6" t="s">
        <v>1044</v>
      </c>
      <c r="I248" s="7" t="s">
        <v>1045</v>
      </c>
      <c r="J248" s="7" t="s">
        <v>732</v>
      </c>
      <c r="K248" s="7" t="s">
        <v>665</v>
      </c>
      <c r="L248" s="7">
        <v>42110</v>
      </c>
      <c r="M248" s="7">
        <v>42894</v>
      </c>
      <c r="N248" s="7" t="s">
        <v>2274</v>
      </c>
      <c r="O248" s="7"/>
    </row>
    <row r="249" spans="1:15" ht="138.6" customHeight="1" x14ac:dyDescent="0.3">
      <c r="A249" t="str">
        <f t="shared" si="3"/>
        <v>MB SRL</v>
      </c>
      <c r="B249" s="2" t="s">
        <v>2121</v>
      </c>
      <c r="C249" s="3" t="s">
        <v>1</v>
      </c>
      <c r="D249" s="3" t="s">
        <v>218</v>
      </c>
      <c r="E249" s="4" t="s">
        <v>0</v>
      </c>
      <c r="F249" s="5" t="s">
        <v>662</v>
      </c>
      <c r="G249" s="6" t="s">
        <v>663</v>
      </c>
      <c r="H249" s="6" t="s">
        <v>1137</v>
      </c>
      <c r="I249" s="7" t="s">
        <v>1138</v>
      </c>
      <c r="J249" s="7" t="s">
        <v>700</v>
      </c>
      <c r="K249" s="7" t="s">
        <v>665</v>
      </c>
      <c r="L249" s="7">
        <v>42361</v>
      </c>
      <c r="M249" s="7">
        <v>43445.486692013888</v>
      </c>
      <c r="N249" s="7" t="s">
        <v>2274</v>
      </c>
      <c r="O249" s="7"/>
    </row>
    <row r="250" spans="1:15" ht="138.6" customHeight="1" x14ac:dyDescent="0.3">
      <c r="A250" t="str">
        <f t="shared" si="3"/>
        <v>ME.CA. SRL</v>
      </c>
      <c r="B250" s="2" t="s">
        <v>1880</v>
      </c>
      <c r="C250" s="3" t="s">
        <v>1</v>
      </c>
      <c r="D250" s="3" t="s">
        <v>63</v>
      </c>
      <c r="E250" s="4" t="s">
        <v>0</v>
      </c>
      <c r="F250" s="5" t="s">
        <v>330</v>
      </c>
      <c r="G250" s="6" t="s">
        <v>331</v>
      </c>
      <c r="H250" s="6" t="s">
        <v>836</v>
      </c>
      <c r="I250" s="7" t="s">
        <v>837</v>
      </c>
      <c r="J250" s="7" t="s">
        <v>829</v>
      </c>
      <c r="K250" s="7" t="s">
        <v>665</v>
      </c>
      <c r="L250" s="7">
        <v>42530</v>
      </c>
      <c r="M250" s="7">
        <v>42530</v>
      </c>
      <c r="N250" s="7" t="s">
        <v>2274</v>
      </c>
      <c r="O250" s="7"/>
    </row>
    <row r="251" spans="1:15" ht="138.6" customHeight="1" x14ac:dyDescent="0.3">
      <c r="A251" t="str">
        <f t="shared" si="3"/>
        <v>MECC S.R.L.</v>
      </c>
      <c r="B251" s="2" t="s">
        <v>1896</v>
      </c>
      <c r="C251" s="3" t="s">
        <v>1</v>
      </c>
      <c r="D251" s="3" t="s">
        <v>1729</v>
      </c>
      <c r="E251" s="4" t="s">
        <v>0</v>
      </c>
      <c r="F251" s="5" t="s">
        <v>1469</v>
      </c>
      <c r="G251" s="6" t="s">
        <v>1573</v>
      </c>
      <c r="H251" s="6" t="s">
        <v>739</v>
      </c>
      <c r="I251" s="7" t="s">
        <v>1574</v>
      </c>
      <c r="J251" s="7" t="s">
        <v>692</v>
      </c>
      <c r="K251" s="7" t="s">
        <v>665</v>
      </c>
      <c r="L251" s="7">
        <v>44852</v>
      </c>
      <c r="M251" s="7">
        <v>44852</v>
      </c>
      <c r="N251" s="7" t="s">
        <v>2274</v>
      </c>
      <c r="O251" s="7"/>
    </row>
    <row r="252" spans="1:15" ht="138.6" customHeight="1" x14ac:dyDescent="0.3">
      <c r="A252" t="str">
        <f t="shared" si="3"/>
        <v>MECCANEDIL di Albanese Giuseppe</v>
      </c>
      <c r="B252" s="2" t="s">
        <v>1986</v>
      </c>
      <c r="C252" s="3" t="s">
        <v>1</v>
      </c>
      <c r="D252" s="3" t="s">
        <v>141</v>
      </c>
      <c r="E252" s="4" t="s">
        <v>0</v>
      </c>
      <c r="F252" s="5" t="s">
        <v>506</v>
      </c>
      <c r="G252" s="6" t="s">
        <v>507</v>
      </c>
      <c r="H252" s="6" t="s">
        <v>931</v>
      </c>
      <c r="I252" s="7" t="s">
        <v>932</v>
      </c>
      <c r="J252" s="7" t="s">
        <v>670</v>
      </c>
      <c r="K252" s="7" t="s">
        <v>665</v>
      </c>
      <c r="L252" s="7">
        <v>44019</v>
      </c>
      <c r="M252" s="7">
        <v>44019</v>
      </c>
      <c r="N252" s="7" t="s">
        <v>2273</v>
      </c>
      <c r="O252" s="7">
        <v>45420</v>
      </c>
    </row>
    <row r="253" spans="1:15" ht="138.6" customHeight="1" x14ac:dyDescent="0.3">
      <c r="A253" t="str">
        <f t="shared" si="3"/>
        <v>MECOS DI CRISTIANO MORONATO &amp; C. S.A.S.</v>
      </c>
      <c r="B253" s="2" t="s">
        <v>1819</v>
      </c>
      <c r="C253" s="3" t="s">
        <v>1</v>
      </c>
      <c r="D253" s="3" t="s">
        <v>9</v>
      </c>
      <c r="E253" s="4" t="s">
        <v>0</v>
      </c>
      <c r="F253" s="5" t="s">
        <v>1437</v>
      </c>
      <c r="G253" s="6" t="s">
        <v>230</v>
      </c>
      <c r="H253" s="6" t="s">
        <v>693</v>
      </c>
      <c r="I253" s="7" t="s">
        <v>694</v>
      </c>
      <c r="J253" s="7" t="s">
        <v>686</v>
      </c>
      <c r="K253" s="7" t="s">
        <v>665</v>
      </c>
      <c r="L253" s="7">
        <v>41794</v>
      </c>
      <c r="M253" s="7">
        <v>43248</v>
      </c>
      <c r="N253" s="7" t="s">
        <v>2274</v>
      </c>
      <c r="O253" s="7"/>
    </row>
    <row r="254" spans="1:15" ht="138.6" customHeight="1" x14ac:dyDescent="0.3">
      <c r="A254" t="str">
        <f t="shared" si="3"/>
        <v>MERIDIONAL GRU S.R.L.</v>
      </c>
      <c r="B254" s="2" t="s">
        <v>1988</v>
      </c>
      <c r="C254" s="3" t="s">
        <v>1</v>
      </c>
      <c r="D254" s="3" t="s">
        <v>143</v>
      </c>
      <c r="E254" s="4" t="s">
        <v>0</v>
      </c>
      <c r="F254" s="5" t="s">
        <v>1489</v>
      </c>
      <c r="G254" s="6" t="s">
        <v>509</v>
      </c>
      <c r="H254" s="6" t="s">
        <v>993</v>
      </c>
      <c r="I254" s="7" t="s">
        <v>994</v>
      </c>
      <c r="J254" s="7" t="s">
        <v>888</v>
      </c>
      <c r="K254" s="7" t="s">
        <v>665</v>
      </c>
      <c r="L254" s="7">
        <v>44032</v>
      </c>
      <c r="M254" s="7">
        <v>44032</v>
      </c>
      <c r="N254" s="7" t="s">
        <v>2274</v>
      </c>
      <c r="O254" s="7"/>
    </row>
    <row r="255" spans="1:15" ht="138.6" customHeight="1" x14ac:dyDescent="0.3">
      <c r="A255" t="str">
        <f t="shared" si="3"/>
        <v>MERO CARISSIMO SRL</v>
      </c>
      <c r="B255" s="2" t="s">
        <v>2153</v>
      </c>
      <c r="C255" s="3" t="s">
        <v>1</v>
      </c>
      <c r="D255" s="3" t="s">
        <v>2154</v>
      </c>
      <c r="E255" s="4" t="s">
        <v>0</v>
      </c>
      <c r="F255" s="5" t="s">
        <v>2155</v>
      </c>
      <c r="G255" s="6" t="s">
        <v>2156</v>
      </c>
      <c r="H255" s="6" t="s">
        <v>2157</v>
      </c>
      <c r="I255" s="7" t="s">
        <v>2158</v>
      </c>
      <c r="J255" s="7" t="s">
        <v>671</v>
      </c>
      <c r="K255" s="7" t="s">
        <v>665</v>
      </c>
      <c r="L255" s="7">
        <v>41556</v>
      </c>
      <c r="M255" s="7">
        <v>43469</v>
      </c>
      <c r="N255" s="7" t="s">
        <v>2272</v>
      </c>
      <c r="O255" s="7">
        <v>45100</v>
      </c>
    </row>
    <row r="256" spans="1:15" ht="138.6" customHeight="1" x14ac:dyDescent="0.3">
      <c r="A256" t="str">
        <f t="shared" si="3"/>
        <v>META SOCIETA' PER AZIONI</v>
      </c>
      <c r="B256" s="2" t="s">
        <v>1247</v>
      </c>
      <c r="C256" s="3" t="s">
        <v>1</v>
      </c>
      <c r="D256" s="3" t="s">
        <v>1256</v>
      </c>
      <c r="E256" s="4" t="s">
        <v>0</v>
      </c>
      <c r="F256" s="5" t="s">
        <v>1146</v>
      </c>
      <c r="G256" s="6" t="s">
        <v>1268</v>
      </c>
      <c r="H256" s="6" t="s">
        <v>1276</v>
      </c>
      <c r="I256" s="7" t="s">
        <v>1283</v>
      </c>
      <c r="J256" s="7" t="s">
        <v>689</v>
      </c>
      <c r="K256" s="7" t="s">
        <v>665</v>
      </c>
      <c r="L256" s="7">
        <v>41851</v>
      </c>
      <c r="M256" s="7">
        <v>41851</v>
      </c>
      <c r="N256" s="7" t="s">
        <v>2272</v>
      </c>
      <c r="O256" s="7">
        <v>43186.603058368055</v>
      </c>
    </row>
    <row r="257" spans="1:15" ht="138.6" customHeight="1" x14ac:dyDescent="0.3">
      <c r="A257" t="str">
        <f t="shared" si="3"/>
        <v>METAL COSTRUZIONI ALLESTIMENTI S.R.L.</v>
      </c>
      <c r="B257" s="2" t="s">
        <v>176</v>
      </c>
      <c r="C257" s="3" t="s">
        <v>1</v>
      </c>
      <c r="D257" s="3" t="s">
        <v>177</v>
      </c>
      <c r="E257" s="4" t="s">
        <v>0</v>
      </c>
      <c r="F257" s="5" t="s">
        <v>572</v>
      </c>
      <c r="G257" s="6" t="s">
        <v>573</v>
      </c>
      <c r="H257" s="6" t="s">
        <v>1050</v>
      </c>
      <c r="I257" s="7" t="s">
        <v>1051</v>
      </c>
      <c r="J257" s="7" t="s">
        <v>774</v>
      </c>
      <c r="K257" s="7" t="s">
        <v>665</v>
      </c>
      <c r="L257" s="7">
        <v>42128</v>
      </c>
      <c r="M257" s="7">
        <v>42128</v>
      </c>
      <c r="N257" s="7" t="s">
        <v>2272</v>
      </c>
      <c r="O257" s="7">
        <v>44322.445917094905</v>
      </c>
    </row>
    <row r="258" spans="1:15" ht="138.6" customHeight="1" x14ac:dyDescent="0.3">
      <c r="A258" t="str">
        <f t="shared" si="3"/>
        <v>METAL GA.LA'. DI ANDRIOLA ANGELO</v>
      </c>
      <c r="B258" s="2" t="s">
        <v>1990</v>
      </c>
      <c r="C258" s="3" t="s">
        <v>1</v>
      </c>
      <c r="D258" s="3" t="s">
        <v>145</v>
      </c>
      <c r="E258" s="4" t="s">
        <v>0</v>
      </c>
      <c r="F258" s="5" t="s">
        <v>1490</v>
      </c>
      <c r="G258" s="6" t="s">
        <v>512</v>
      </c>
      <c r="H258" s="6" t="s">
        <v>765</v>
      </c>
      <c r="I258" s="7" t="s">
        <v>766</v>
      </c>
      <c r="J258" s="7" t="s">
        <v>670</v>
      </c>
      <c r="K258" s="7" t="s">
        <v>665</v>
      </c>
      <c r="L258" s="7">
        <v>44041</v>
      </c>
      <c r="M258" s="7">
        <v>44041</v>
      </c>
      <c r="N258" s="7" t="s">
        <v>2274</v>
      </c>
      <c r="O258" s="7"/>
    </row>
    <row r="259" spans="1:15" ht="138.6" customHeight="1" x14ac:dyDescent="0.3">
      <c r="A259" t="str">
        <f t="shared" ref="A259:A321" si="4">F259</f>
        <v>METAL GREEN S.R.L.</v>
      </c>
      <c r="B259" s="2" t="s">
        <v>1936</v>
      </c>
      <c r="C259" s="3" t="s">
        <v>1</v>
      </c>
      <c r="D259" s="3" t="s">
        <v>103</v>
      </c>
      <c r="E259" s="4" t="s">
        <v>0</v>
      </c>
      <c r="F259" s="5" t="s">
        <v>409</v>
      </c>
      <c r="G259" s="6" t="s">
        <v>410</v>
      </c>
      <c r="H259" s="6" t="s">
        <v>913</v>
      </c>
      <c r="I259" s="7" t="s">
        <v>914</v>
      </c>
      <c r="J259" s="7" t="s">
        <v>667</v>
      </c>
      <c r="K259" s="7" t="s">
        <v>665</v>
      </c>
      <c r="L259" s="7">
        <v>43168</v>
      </c>
      <c r="M259" s="7">
        <v>43168</v>
      </c>
      <c r="N259" s="7" t="s">
        <v>2274</v>
      </c>
      <c r="O259" s="7"/>
    </row>
    <row r="260" spans="1:15" ht="138.6" customHeight="1" x14ac:dyDescent="0.3">
      <c r="A260" t="str">
        <f t="shared" si="4"/>
        <v>METAL PROJECT SOCIETA' A RESPONSABILITA' LIMITATA</v>
      </c>
      <c r="B260" s="2" t="s">
        <v>2009</v>
      </c>
      <c r="C260" s="3" t="s">
        <v>1</v>
      </c>
      <c r="D260" s="3" t="s">
        <v>1751</v>
      </c>
      <c r="E260" s="4" t="s">
        <v>0</v>
      </c>
      <c r="F260" s="5" t="s">
        <v>1499</v>
      </c>
      <c r="G260" s="6" t="s">
        <v>1621</v>
      </c>
      <c r="H260" s="6" t="s">
        <v>889</v>
      </c>
      <c r="I260" s="7" t="s">
        <v>890</v>
      </c>
      <c r="J260" s="7" t="s">
        <v>670</v>
      </c>
      <c r="K260" s="7" t="s">
        <v>665</v>
      </c>
      <c r="L260" s="7">
        <v>44294</v>
      </c>
      <c r="M260" s="7">
        <v>44294</v>
      </c>
      <c r="N260" s="7" t="s">
        <v>2274</v>
      </c>
      <c r="O260" s="7"/>
    </row>
    <row r="261" spans="1:15" ht="138.6" customHeight="1" x14ac:dyDescent="0.3">
      <c r="A261" t="str">
        <f t="shared" si="4"/>
        <v>METAL SERVICE S.r.l.</v>
      </c>
      <c r="B261" s="2" t="s">
        <v>1208</v>
      </c>
      <c r="C261" s="3" t="s">
        <v>1</v>
      </c>
      <c r="D261" s="3" t="s">
        <v>1394</v>
      </c>
      <c r="E261" s="4" t="s">
        <v>0</v>
      </c>
      <c r="F261" s="5" t="s">
        <v>1184</v>
      </c>
      <c r="G261" s="6" t="s">
        <v>1393</v>
      </c>
      <c r="H261" s="6" t="s">
        <v>1087</v>
      </c>
      <c r="I261" s="7" t="s">
        <v>1395</v>
      </c>
      <c r="J261" s="7" t="s">
        <v>1089</v>
      </c>
      <c r="K261" s="7" t="s">
        <v>665</v>
      </c>
      <c r="L261" s="7">
        <v>42123</v>
      </c>
      <c r="M261" s="7">
        <v>42123</v>
      </c>
      <c r="N261" s="7" t="s">
        <v>2272</v>
      </c>
      <c r="O261" s="7">
        <v>43340.394883333334</v>
      </c>
    </row>
    <row r="262" spans="1:15" ht="138.6" customHeight="1" x14ac:dyDescent="0.3">
      <c r="A262" t="str">
        <f t="shared" si="4"/>
        <v>METAL STRUTTURE DI TAMBURRINO ANGELO</v>
      </c>
      <c r="B262" s="2" t="s">
        <v>1889</v>
      </c>
      <c r="C262" s="3" t="s">
        <v>1</v>
      </c>
      <c r="D262" s="3" t="s">
        <v>73</v>
      </c>
      <c r="E262" s="4" t="s">
        <v>0</v>
      </c>
      <c r="F262" s="5" t="s">
        <v>347</v>
      </c>
      <c r="G262" s="6" t="s">
        <v>348</v>
      </c>
      <c r="H262" s="6" t="s">
        <v>856</v>
      </c>
      <c r="I262" s="7" t="s">
        <v>857</v>
      </c>
      <c r="J262" s="7" t="s">
        <v>802</v>
      </c>
      <c r="K262" s="7" t="s">
        <v>665</v>
      </c>
      <c r="L262" s="7">
        <v>42628</v>
      </c>
      <c r="M262" s="7">
        <v>42628</v>
      </c>
      <c r="N262" s="7" t="s">
        <v>2274</v>
      </c>
      <c r="O262" s="7"/>
    </row>
    <row r="263" spans="1:15" ht="138.6" customHeight="1" x14ac:dyDescent="0.3">
      <c r="A263" t="str">
        <f t="shared" si="4"/>
        <v>METAL.RI SOCIETA' A RESPONSABILITA' LIMITATA</v>
      </c>
      <c r="B263" s="2" t="s">
        <v>2</v>
      </c>
      <c r="C263" s="3" t="s">
        <v>1</v>
      </c>
      <c r="D263" s="3" t="s">
        <v>3</v>
      </c>
      <c r="E263" s="4" t="s">
        <v>0</v>
      </c>
      <c r="F263" s="5" t="s">
        <v>1432</v>
      </c>
      <c r="G263" s="6" t="s">
        <v>219</v>
      </c>
      <c r="H263" s="6" t="s">
        <v>668</v>
      </c>
      <c r="I263" s="7" t="s">
        <v>669</v>
      </c>
      <c r="J263" s="7" t="s">
        <v>670</v>
      </c>
      <c r="K263" s="7" t="s">
        <v>665</v>
      </c>
      <c r="L263" s="7">
        <v>41523</v>
      </c>
      <c r="M263" s="7">
        <v>41523</v>
      </c>
      <c r="N263" s="7" t="s">
        <v>2274</v>
      </c>
      <c r="O263" s="7"/>
    </row>
    <row r="264" spans="1:15" ht="138.6" customHeight="1" x14ac:dyDescent="0.3">
      <c r="A264" t="str">
        <f t="shared" si="4"/>
        <v>METALCARP SRL</v>
      </c>
      <c r="B264" s="2" t="s">
        <v>1837</v>
      </c>
      <c r="C264" s="3" t="s">
        <v>1</v>
      </c>
      <c r="D264" s="3" t="s">
        <v>24</v>
      </c>
      <c r="E264" s="4" t="s">
        <v>0</v>
      </c>
      <c r="F264" s="5" t="s">
        <v>260</v>
      </c>
      <c r="G264" s="6" t="s">
        <v>261</v>
      </c>
      <c r="H264" s="6" t="s">
        <v>739</v>
      </c>
      <c r="I264" s="7" t="s">
        <v>740</v>
      </c>
      <c r="J264" s="7" t="s">
        <v>692</v>
      </c>
      <c r="K264" s="7" t="s">
        <v>665</v>
      </c>
      <c r="L264" s="7">
        <v>41852</v>
      </c>
      <c r="M264" s="7">
        <v>43860.712874039353</v>
      </c>
      <c r="N264" s="7" t="s">
        <v>2274</v>
      </c>
      <c r="O264" s="7"/>
    </row>
    <row r="265" spans="1:15" ht="138.6" customHeight="1" x14ac:dyDescent="0.3">
      <c r="A265" t="str">
        <f t="shared" si="4"/>
        <v>METALGI S.R.L.</v>
      </c>
      <c r="B265" s="2" t="s">
        <v>1878</v>
      </c>
      <c r="C265" s="3" t="s">
        <v>1</v>
      </c>
      <c r="D265" s="3" t="s">
        <v>59</v>
      </c>
      <c r="E265" s="4" t="s">
        <v>0</v>
      </c>
      <c r="F265" s="5" t="s">
        <v>325</v>
      </c>
      <c r="G265" s="6" t="s">
        <v>326</v>
      </c>
      <c r="H265" s="6" t="s">
        <v>830</v>
      </c>
      <c r="I265" s="7" t="s">
        <v>831</v>
      </c>
      <c r="J265" s="7" t="s">
        <v>832</v>
      </c>
      <c r="K265" s="7" t="s">
        <v>665</v>
      </c>
      <c r="L265" s="7">
        <v>42481</v>
      </c>
      <c r="M265" s="7">
        <v>42481</v>
      </c>
      <c r="N265" s="7" t="s">
        <v>2274</v>
      </c>
      <c r="O265" s="7"/>
    </row>
    <row r="266" spans="1:15" ht="138.6" customHeight="1" x14ac:dyDescent="0.3">
      <c r="A266" t="str">
        <f t="shared" si="4"/>
        <v>METALJOB SRL</v>
      </c>
      <c r="B266" s="2" t="s">
        <v>1213</v>
      </c>
      <c r="C266" s="3" t="s">
        <v>1</v>
      </c>
      <c r="D266" s="3" t="s">
        <v>1378</v>
      </c>
      <c r="E266" s="4" t="s">
        <v>0</v>
      </c>
      <c r="F266" s="5" t="s">
        <v>1179</v>
      </c>
      <c r="G266" s="6" t="s">
        <v>1375</v>
      </c>
      <c r="H266" s="6" t="s">
        <v>1376</v>
      </c>
      <c r="I266" s="7" t="s">
        <v>1377</v>
      </c>
      <c r="J266" s="7" t="s">
        <v>893</v>
      </c>
      <c r="K266" s="7" t="s">
        <v>665</v>
      </c>
      <c r="L266" s="7">
        <v>41948</v>
      </c>
      <c r="M266" s="7">
        <v>43340.530274039353</v>
      </c>
      <c r="N266" s="7" t="s">
        <v>2272</v>
      </c>
      <c r="O266" s="7">
        <v>43606.625862152774</v>
      </c>
    </row>
    <row r="267" spans="1:15" ht="138.6" customHeight="1" x14ac:dyDescent="0.3">
      <c r="A267" t="str">
        <f t="shared" si="4"/>
        <v>METAL-LEGNO S.r.l.</v>
      </c>
      <c r="B267" s="2" t="s">
        <v>1202</v>
      </c>
      <c r="C267" s="3" t="s">
        <v>1</v>
      </c>
      <c r="D267" s="3" t="s">
        <v>1416</v>
      </c>
      <c r="E267" s="4" t="s">
        <v>0</v>
      </c>
      <c r="F267" s="5" t="s">
        <v>1190</v>
      </c>
      <c r="G267" s="6" t="s">
        <v>1414</v>
      </c>
      <c r="H267" s="6" t="s">
        <v>1128</v>
      </c>
      <c r="I267" s="7" t="s">
        <v>1415</v>
      </c>
      <c r="J267" s="7" t="s">
        <v>774</v>
      </c>
      <c r="K267" s="7" t="s">
        <v>665</v>
      </c>
      <c r="L267" s="7">
        <v>42219</v>
      </c>
      <c r="M267" s="7">
        <v>42219</v>
      </c>
      <c r="N267" s="7" t="s">
        <v>2272</v>
      </c>
      <c r="O267" s="7">
        <v>43371.520508993053</v>
      </c>
    </row>
    <row r="268" spans="1:15" ht="138.6" customHeight="1" x14ac:dyDescent="0.3">
      <c r="A268" t="str">
        <f t="shared" si="4"/>
        <v>METALLICA ARGI srl</v>
      </c>
      <c r="B268" s="2" t="s">
        <v>1967</v>
      </c>
      <c r="C268" s="3" t="s">
        <v>1</v>
      </c>
      <c r="D268" s="3" t="s">
        <v>126</v>
      </c>
      <c r="E268" s="4" t="s">
        <v>0</v>
      </c>
      <c r="F268" s="5" t="s">
        <v>467</v>
      </c>
      <c r="G268" s="6" t="s">
        <v>468</v>
      </c>
      <c r="H268" s="6" t="s">
        <v>963</v>
      </c>
      <c r="I268" s="7" t="s">
        <v>964</v>
      </c>
      <c r="J268" s="7" t="s">
        <v>732</v>
      </c>
      <c r="K268" s="7" t="s">
        <v>665</v>
      </c>
      <c r="L268" s="7">
        <v>43557</v>
      </c>
      <c r="M268" s="7">
        <v>43557</v>
      </c>
      <c r="N268" s="7" t="s">
        <v>2272</v>
      </c>
      <c r="O268" s="7">
        <v>45447</v>
      </c>
    </row>
    <row r="269" spans="1:15" ht="138.6" customHeight="1" x14ac:dyDescent="0.3">
      <c r="A269" t="str">
        <f t="shared" si="4"/>
        <v>METALMECCANICA GIUSTO ANTONIO</v>
      </c>
      <c r="B269" s="2" t="s">
        <v>1912</v>
      </c>
      <c r="C269" s="3" t="s">
        <v>1</v>
      </c>
      <c r="D269" s="3" t="s">
        <v>80</v>
      </c>
      <c r="E269" s="4" t="s">
        <v>0</v>
      </c>
      <c r="F269" s="5" t="s">
        <v>359</v>
      </c>
      <c r="G269" s="6" t="s">
        <v>360</v>
      </c>
      <c r="H269" s="6" t="s">
        <v>861</v>
      </c>
      <c r="I269" s="7" t="s">
        <v>862</v>
      </c>
      <c r="J269" s="7" t="s">
        <v>664</v>
      </c>
      <c r="K269" s="7" t="s">
        <v>665</v>
      </c>
      <c r="L269" s="7">
        <v>42766</v>
      </c>
      <c r="M269" s="7">
        <v>43152</v>
      </c>
      <c r="N269" s="7" t="s">
        <v>2272</v>
      </c>
      <c r="O269" s="7">
        <v>45323</v>
      </c>
    </row>
    <row r="270" spans="1:15" ht="138.6" customHeight="1" x14ac:dyDescent="0.3">
      <c r="A270" t="str">
        <f t="shared" si="4"/>
        <v>METALMECCANICA LAMURA DI LAMURA GIOVANNI</v>
      </c>
      <c r="B270" s="2" t="s">
        <v>2076</v>
      </c>
      <c r="C270" s="3" t="s">
        <v>1</v>
      </c>
      <c r="D270" s="3" t="s">
        <v>181</v>
      </c>
      <c r="E270" s="4" t="s">
        <v>0</v>
      </c>
      <c r="F270" s="5" t="s">
        <v>1545</v>
      </c>
      <c r="G270" s="6" t="s">
        <v>584</v>
      </c>
      <c r="H270" s="6" t="s">
        <v>977</v>
      </c>
      <c r="I270" s="7" t="s">
        <v>1061</v>
      </c>
      <c r="J270" s="7" t="s">
        <v>670</v>
      </c>
      <c r="K270" s="7" t="s">
        <v>665</v>
      </c>
      <c r="L270" s="7">
        <v>42142</v>
      </c>
      <c r="M270" s="7">
        <v>42142</v>
      </c>
      <c r="N270" s="7" t="s">
        <v>2274</v>
      </c>
      <c r="O270" s="7"/>
    </row>
    <row r="271" spans="1:15" ht="138.6" customHeight="1" x14ac:dyDescent="0.3">
      <c r="A271" t="str">
        <f t="shared" si="4"/>
        <v>METALMECCANICA MASELLI DI VITO LUCA E DONATO MASELLI S.N.C.</v>
      </c>
      <c r="B271" s="2" t="s">
        <v>1199</v>
      </c>
      <c r="C271" s="3" t="s">
        <v>1</v>
      </c>
      <c r="D271" s="3" t="s">
        <v>1424</v>
      </c>
      <c r="E271" s="4" t="s">
        <v>0</v>
      </c>
      <c r="F271" s="5" t="s">
        <v>1193</v>
      </c>
      <c r="G271" s="6" t="s">
        <v>1421</v>
      </c>
      <c r="H271" s="6" t="s">
        <v>1422</v>
      </c>
      <c r="I271" s="7" t="s">
        <v>1423</v>
      </c>
      <c r="J271" s="7" t="s">
        <v>670</v>
      </c>
      <c r="K271" s="7" t="s">
        <v>665</v>
      </c>
      <c r="L271" s="7">
        <v>43382</v>
      </c>
      <c r="M271" s="7">
        <v>43382</v>
      </c>
      <c r="N271" s="7" t="s">
        <v>2272</v>
      </c>
      <c r="O271" s="7">
        <v>44088.591507557867</v>
      </c>
    </row>
    <row r="272" spans="1:15" ht="138.6" customHeight="1" x14ac:dyDescent="0.3">
      <c r="A272" t="str">
        <f t="shared" si="4"/>
        <v>METALMONT S.R.L.</v>
      </c>
      <c r="B272" s="2" t="s">
        <v>1845</v>
      </c>
      <c r="C272" s="3" t="s">
        <v>1</v>
      </c>
      <c r="D272" s="3" t="s">
        <v>30</v>
      </c>
      <c r="E272" s="4" t="s">
        <v>0</v>
      </c>
      <c r="F272" s="5" t="s">
        <v>1448</v>
      </c>
      <c r="G272" s="6" t="s">
        <v>274</v>
      </c>
      <c r="H272" s="6" t="s">
        <v>758</v>
      </c>
      <c r="I272" s="7" t="s">
        <v>759</v>
      </c>
      <c r="J272" s="7" t="s">
        <v>760</v>
      </c>
      <c r="K272" s="7" t="s">
        <v>665</v>
      </c>
      <c r="L272" s="7">
        <v>41894</v>
      </c>
      <c r="M272" s="7">
        <v>41956</v>
      </c>
      <c r="N272" s="7" t="s">
        <v>2274</v>
      </c>
      <c r="O272" s="7"/>
    </row>
    <row r="273" spans="1:15" ht="138.6" customHeight="1" x14ac:dyDescent="0.3">
      <c r="A273" t="str">
        <f t="shared" si="4"/>
        <v>METALPAV SRL</v>
      </c>
      <c r="B273" s="2" t="s">
        <v>2337</v>
      </c>
      <c r="C273" s="3" t="s">
        <v>1</v>
      </c>
      <c r="D273" s="3" t="s">
        <v>2338</v>
      </c>
      <c r="E273" s="4" t="s">
        <v>0</v>
      </c>
      <c r="F273" s="5" t="s">
        <v>2339</v>
      </c>
      <c r="G273" s="6" t="s">
        <v>2340</v>
      </c>
      <c r="H273" s="6" t="s">
        <v>1602</v>
      </c>
      <c r="I273" s="7" t="s">
        <v>1603</v>
      </c>
      <c r="J273" s="7" t="s">
        <v>680</v>
      </c>
      <c r="K273" s="7" t="s">
        <v>665</v>
      </c>
      <c r="L273" s="7">
        <v>45449</v>
      </c>
      <c r="M273" s="7">
        <v>45449</v>
      </c>
      <c r="N273" s="7" t="s">
        <v>2274</v>
      </c>
      <c r="O273" s="7"/>
    </row>
    <row r="274" spans="1:15" ht="138.6" customHeight="1" x14ac:dyDescent="0.3">
      <c r="A274" t="str">
        <f t="shared" si="4"/>
        <v>METAL-TECNO S.R.L.</v>
      </c>
      <c r="B274" s="2" t="s">
        <v>1228</v>
      </c>
      <c r="C274" s="3" t="s">
        <v>1</v>
      </c>
      <c r="D274" s="3" t="s">
        <v>1296</v>
      </c>
      <c r="E274" s="4" t="s">
        <v>0</v>
      </c>
      <c r="F274" s="5" t="s">
        <v>1165</v>
      </c>
      <c r="G274" s="6" t="s">
        <v>1310</v>
      </c>
      <c r="H274" s="6" t="s">
        <v>1321</v>
      </c>
      <c r="I274" s="7" t="s">
        <v>1334</v>
      </c>
      <c r="J274" s="7" t="s">
        <v>998</v>
      </c>
      <c r="K274" s="7" t="s">
        <v>665</v>
      </c>
      <c r="L274" s="7">
        <v>42502</v>
      </c>
      <c r="M274" s="7">
        <v>42502</v>
      </c>
      <c r="N274" s="7" t="s">
        <v>2272</v>
      </c>
      <c r="O274" s="7">
        <v>43241.503253668983</v>
      </c>
    </row>
    <row r="275" spans="1:15" ht="138.6" customHeight="1" x14ac:dyDescent="0.3">
      <c r="A275" t="str">
        <f t="shared" si="4"/>
        <v>METALVETRO S.A.S. DI CASALINO VITO &amp; C.</v>
      </c>
      <c r="B275" s="2" t="s">
        <v>2116</v>
      </c>
      <c r="C275" s="3" t="s">
        <v>1</v>
      </c>
      <c r="D275" s="3" t="s">
        <v>214</v>
      </c>
      <c r="E275" s="4" t="s">
        <v>0</v>
      </c>
      <c r="F275" s="5" t="s">
        <v>652</v>
      </c>
      <c r="G275" s="6" t="s">
        <v>653</v>
      </c>
      <c r="H275" s="6" t="s">
        <v>1132</v>
      </c>
      <c r="I275" s="7" t="s">
        <v>794</v>
      </c>
      <c r="J275" s="7" t="s">
        <v>670</v>
      </c>
      <c r="K275" s="7" t="s">
        <v>665</v>
      </c>
      <c r="L275" s="7">
        <v>42353</v>
      </c>
      <c r="M275" s="7">
        <v>42994</v>
      </c>
      <c r="N275" s="7" t="s">
        <v>2274</v>
      </c>
      <c r="O275" s="7"/>
    </row>
    <row r="276" spans="1:15" ht="138.6" customHeight="1" x14ac:dyDescent="0.3">
      <c r="A276" t="str">
        <f t="shared" si="4"/>
        <v>MIMEC S.R.L.</v>
      </c>
      <c r="B276" s="2" t="s">
        <v>1971</v>
      </c>
      <c r="C276" s="3" t="s">
        <v>1</v>
      </c>
      <c r="D276" s="3" t="s">
        <v>128</v>
      </c>
      <c r="E276" s="4" t="s">
        <v>0</v>
      </c>
      <c r="F276" s="5" t="s">
        <v>474</v>
      </c>
      <c r="G276" s="6" t="s">
        <v>475</v>
      </c>
      <c r="H276" s="6" t="s">
        <v>970</v>
      </c>
      <c r="I276" s="7" t="s">
        <v>971</v>
      </c>
      <c r="J276" s="7" t="s">
        <v>760</v>
      </c>
      <c r="K276" s="7" t="s">
        <v>665</v>
      </c>
      <c r="L276" s="7">
        <v>43656</v>
      </c>
      <c r="M276" s="7">
        <v>43749.521680671292</v>
      </c>
      <c r="N276" s="7" t="s">
        <v>2274</v>
      </c>
      <c r="O276" s="7"/>
    </row>
    <row r="277" spans="1:15" ht="138.6" customHeight="1" x14ac:dyDescent="0.3">
      <c r="A277" t="str">
        <f t="shared" si="4"/>
        <v>MINGARDO SOCIETA' A RESPONSABILITA' LIMITATA SEMPLIFICATA</v>
      </c>
      <c r="B277" s="2" t="s">
        <v>2100</v>
      </c>
      <c r="C277" s="3" t="s">
        <v>1</v>
      </c>
      <c r="D277" s="3" t="s">
        <v>203</v>
      </c>
      <c r="E277" s="4" t="s">
        <v>0</v>
      </c>
      <c r="F277" s="5" t="s">
        <v>626</v>
      </c>
      <c r="G277" s="6" t="s">
        <v>627</v>
      </c>
      <c r="H277" s="6" t="s">
        <v>1101</v>
      </c>
      <c r="I277" s="7" t="s">
        <v>1102</v>
      </c>
      <c r="J277" s="7" t="s">
        <v>686</v>
      </c>
      <c r="K277" s="7" t="s">
        <v>665</v>
      </c>
      <c r="L277" s="7">
        <v>42258</v>
      </c>
      <c r="M277" s="7">
        <v>43958</v>
      </c>
      <c r="N277" s="7" t="s">
        <v>2274</v>
      </c>
      <c r="O277" s="7"/>
    </row>
    <row r="278" spans="1:15" ht="138.6" customHeight="1" x14ac:dyDescent="0.3">
      <c r="A278" t="str">
        <f t="shared" si="4"/>
        <v>MONSUD S.P.A.</v>
      </c>
      <c r="B278" s="2" t="s">
        <v>1817</v>
      </c>
      <c r="C278" s="3" t="s">
        <v>1</v>
      </c>
      <c r="D278" s="3" t="s">
        <v>8</v>
      </c>
      <c r="E278" s="4" t="s">
        <v>0</v>
      </c>
      <c r="F278" s="5" t="s">
        <v>226</v>
      </c>
      <c r="G278" s="6" t="s">
        <v>227</v>
      </c>
      <c r="H278" s="6" t="s">
        <v>687</v>
      </c>
      <c r="I278" s="7" t="s">
        <v>688</v>
      </c>
      <c r="J278" s="7" t="s">
        <v>689</v>
      </c>
      <c r="K278" s="7" t="s">
        <v>665</v>
      </c>
      <c r="L278" s="7">
        <v>41747</v>
      </c>
      <c r="M278" s="7">
        <v>43206</v>
      </c>
      <c r="N278" s="7" t="s">
        <v>2274</v>
      </c>
      <c r="O278" s="7"/>
    </row>
    <row r="279" spans="1:15" ht="138.6" customHeight="1" x14ac:dyDescent="0.3">
      <c r="A279" t="str">
        <f t="shared" si="4"/>
        <v>MONT. ART. CARPENTERIA METALLICA S.R.L.</v>
      </c>
      <c r="B279" s="2" t="s">
        <v>1955</v>
      </c>
      <c r="C279" s="3" t="s">
        <v>1</v>
      </c>
      <c r="D279" s="3" t="s">
        <v>118</v>
      </c>
      <c r="E279" s="4" t="s">
        <v>0</v>
      </c>
      <c r="F279" s="5" t="s">
        <v>444</v>
      </c>
      <c r="G279" s="6" t="s">
        <v>445</v>
      </c>
      <c r="H279" s="6" t="s">
        <v>946</v>
      </c>
      <c r="I279" s="7" t="s">
        <v>947</v>
      </c>
      <c r="J279" s="7" t="s">
        <v>670</v>
      </c>
      <c r="K279" s="7" t="s">
        <v>665</v>
      </c>
      <c r="L279" s="7">
        <v>43383</v>
      </c>
      <c r="M279" s="7">
        <v>43804</v>
      </c>
      <c r="N279" s="7" t="s">
        <v>2274</v>
      </c>
      <c r="O279" s="7"/>
    </row>
    <row r="280" spans="1:15" ht="138.6" customHeight="1" x14ac:dyDescent="0.3">
      <c r="A280" t="str">
        <f t="shared" si="4"/>
        <v>MOVI.TECH S.R.L.</v>
      </c>
      <c r="B280" s="2" t="s">
        <v>2044</v>
      </c>
      <c r="C280" s="3" t="s">
        <v>1</v>
      </c>
      <c r="D280" s="3" t="s">
        <v>1783</v>
      </c>
      <c r="E280" s="4" t="s">
        <v>0</v>
      </c>
      <c r="F280" s="5" t="s">
        <v>1533</v>
      </c>
      <c r="G280" s="6" t="s">
        <v>1697</v>
      </c>
      <c r="H280" s="6" t="s">
        <v>1698</v>
      </c>
      <c r="I280" s="7" t="s">
        <v>1699</v>
      </c>
      <c r="J280" s="7" t="s">
        <v>774</v>
      </c>
      <c r="K280" s="7" t="s">
        <v>665</v>
      </c>
      <c r="L280" s="7">
        <v>44678</v>
      </c>
      <c r="M280" s="7">
        <v>44721.503245370368</v>
      </c>
      <c r="N280" s="7" t="s">
        <v>2274</v>
      </c>
      <c r="O280" s="7"/>
    </row>
    <row r="281" spans="1:15" ht="138.6" customHeight="1" x14ac:dyDescent="0.3">
      <c r="A281" t="str">
        <f t="shared" si="4"/>
        <v>MP MONTAGGI E CARPENTERIA S.R.L.</v>
      </c>
      <c r="B281" s="2" t="s">
        <v>1908</v>
      </c>
      <c r="C281" s="3" t="s">
        <v>1</v>
      </c>
      <c r="D281" s="3" t="s">
        <v>1739</v>
      </c>
      <c r="E281" s="4" t="s">
        <v>0</v>
      </c>
      <c r="F281" s="5" t="s">
        <v>1481</v>
      </c>
      <c r="G281" s="6" t="s">
        <v>1604</v>
      </c>
      <c r="H281" s="6" t="s">
        <v>1605</v>
      </c>
      <c r="I281" s="7" t="s">
        <v>1606</v>
      </c>
      <c r="J281" s="7" t="s">
        <v>832</v>
      </c>
      <c r="K281" s="7" t="s">
        <v>665</v>
      </c>
      <c r="L281" s="7">
        <v>45119</v>
      </c>
      <c r="M281" s="7">
        <v>45119</v>
      </c>
      <c r="N281" s="7" t="s">
        <v>2274</v>
      </c>
      <c r="O281" s="7"/>
    </row>
    <row r="282" spans="1:15" ht="138.6" customHeight="1" x14ac:dyDescent="0.3">
      <c r="A282" t="str">
        <f t="shared" si="4"/>
        <v>MTR SERVICE S.R.L.</v>
      </c>
      <c r="B282" s="2" t="s">
        <v>1910</v>
      </c>
      <c r="C282" s="3" t="s">
        <v>1</v>
      </c>
      <c r="D282" s="3" t="s">
        <v>78</v>
      </c>
      <c r="E282" s="4" t="s">
        <v>0</v>
      </c>
      <c r="F282" s="5" t="s">
        <v>355</v>
      </c>
      <c r="G282" s="6" t="s">
        <v>356</v>
      </c>
      <c r="H282" s="6" t="s">
        <v>668</v>
      </c>
      <c r="I282" s="7" t="s">
        <v>859</v>
      </c>
      <c r="J282" s="7" t="s">
        <v>670</v>
      </c>
      <c r="K282" s="7" t="s">
        <v>665</v>
      </c>
      <c r="L282" s="7">
        <v>42732</v>
      </c>
      <c r="M282" s="7">
        <v>44623.630551192131</v>
      </c>
      <c r="N282" s="7" t="s">
        <v>2274</v>
      </c>
      <c r="O282" s="7"/>
    </row>
    <row r="283" spans="1:15" ht="138.6" customHeight="1" x14ac:dyDescent="0.3">
      <c r="A283" t="str">
        <f t="shared" si="4"/>
        <v>N.G. S.R.L.</v>
      </c>
      <c r="B283" s="2" t="s">
        <v>1994</v>
      </c>
      <c r="C283" s="3" t="s">
        <v>1</v>
      </c>
      <c r="D283" s="3" t="s">
        <v>148</v>
      </c>
      <c r="E283" s="4" t="s">
        <v>0</v>
      </c>
      <c r="F283" s="5" t="s">
        <v>517</v>
      </c>
      <c r="G283" s="6" t="s">
        <v>518</v>
      </c>
      <c r="H283" s="6" t="s">
        <v>1001</v>
      </c>
      <c r="I283" s="7" t="s">
        <v>1002</v>
      </c>
      <c r="J283" s="7" t="s">
        <v>674</v>
      </c>
      <c r="K283" s="7" t="s">
        <v>665</v>
      </c>
      <c r="L283" s="7">
        <v>44048</v>
      </c>
      <c r="M283" s="7">
        <v>45226</v>
      </c>
      <c r="N283" s="7" t="s">
        <v>2274</v>
      </c>
      <c r="O283" s="7"/>
    </row>
    <row r="284" spans="1:15" ht="138.6" customHeight="1" x14ac:dyDescent="0.3">
      <c r="A284" t="str">
        <f t="shared" si="4"/>
        <v>NEGRI S.P.A.</v>
      </c>
      <c r="B284" s="2" t="s">
        <v>1838</v>
      </c>
      <c r="C284" s="3" t="s">
        <v>1</v>
      </c>
      <c r="D284" s="3" t="s">
        <v>25</v>
      </c>
      <c r="E284" s="4" t="s">
        <v>0</v>
      </c>
      <c r="F284" s="5" t="s">
        <v>262</v>
      </c>
      <c r="G284" s="6" t="s">
        <v>263</v>
      </c>
      <c r="H284" s="6" t="s">
        <v>741</v>
      </c>
      <c r="I284" s="7" t="s">
        <v>742</v>
      </c>
      <c r="J284" s="7" t="s">
        <v>671</v>
      </c>
      <c r="K284" s="7" t="s">
        <v>665</v>
      </c>
      <c r="L284" s="7">
        <v>41852</v>
      </c>
      <c r="M284" s="7">
        <v>42920</v>
      </c>
      <c r="N284" s="7" t="s">
        <v>2274</v>
      </c>
      <c r="O284" s="7"/>
    </row>
    <row r="285" spans="1:15" ht="138.6" customHeight="1" x14ac:dyDescent="0.3">
      <c r="A285" t="str">
        <f t="shared" si="4"/>
        <v>NEWCO STRUTTURE SRLS</v>
      </c>
      <c r="B285" s="2" t="s">
        <v>1939</v>
      </c>
      <c r="C285" s="3" t="s">
        <v>1</v>
      </c>
      <c r="D285" s="3" t="s">
        <v>105</v>
      </c>
      <c r="E285" s="4" t="s">
        <v>0</v>
      </c>
      <c r="F285" s="5" t="s">
        <v>415</v>
      </c>
      <c r="G285" s="6" t="s">
        <v>416</v>
      </c>
      <c r="H285" s="6" t="s">
        <v>919</v>
      </c>
      <c r="I285" s="7" t="s">
        <v>920</v>
      </c>
      <c r="J285" s="7" t="s">
        <v>909</v>
      </c>
      <c r="K285" s="7" t="s">
        <v>665</v>
      </c>
      <c r="L285" s="7">
        <v>43207</v>
      </c>
      <c r="M285" s="7">
        <v>43207</v>
      </c>
      <c r="N285" s="7" t="s">
        <v>2274</v>
      </c>
      <c r="O285" s="7"/>
    </row>
    <row r="286" spans="1:15" ht="138.6" customHeight="1" x14ac:dyDescent="0.3">
      <c r="A286" t="str">
        <f t="shared" si="4"/>
        <v>NEWTON &amp; WATT SRL</v>
      </c>
      <c r="B286" s="2" t="s">
        <v>1904</v>
      </c>
      <c r="C286" s="3" t="s">
        <v>1</v>
      </c>
      <c r="D286" s="3" t="s">
        <v>1736</v>
      </c>
      <c r="E286" s="4" t="s">
        <v>0</v>
      </c>
      <c r="F286" s="5" t="s">
        <v>1477</v>
      </c>
      <c r="G286" s="6" t="s">
        <v>1592</v>
      </c>
      <c r="H286" s="6" t="s">
        <v>1593</v>
      </c>
      <c r="I286" s="7" t="s">
        <v>1594</v>
      </c>
      <c r="J286" s="7" t="s">
        <v>832</v>
      </c>
      <c r="K286" s="7" t="s">
        <v>665</v>
      </c>
      <c r="L286" s="7">
        <v>45000</v>
      </c>
      <c r="M286" s="7">
        <v>45000</v>
      </c>
      <c r="N286" s="7" t="s">
        <v>2274</v>
      </c>
      <c r="O286" s="7"/>
    </row>
    <row r="287" spans="1:15" ht="138.6" customHeight="1" x14ac:dyDescent="0.3">
      <c r="A287" t="str">
        <f t="shared" si="4"/>
        <v>NI.VA S.R.L.</v>
      </c>
      <c r="B287" s="2" t="s">
        <v>1995</v>
      </c>
      <c r="C287" s="3" t="s">
        <v>1</v>
      </c>
      <c r="D287" s="3" t="s">
        <v>149</v>
      </c>
      <c r="E287" s="4" t="s">
        <v>0</v>
      </c>
      <c r="F287" s="5" t="s">
        <v>519</v>
      </c>
      <c r="G287" s="6" t="s">
        <v>520</v>
      </c>
      <c r="H287" s="6" t="s">
        <v>763</v>
      </c>
      <c r="I287" s="7" t="s">
        <v>764</v>
      </c>
      <c r="J287" s="7" t="s">
        <v>686</v>
      </c>
      <c r="K287" s="7" t="s">
        <v>665</v>
      </c>
      <c r="L287" s="7">
        <v>44092</v>
      </c>
      <c r="M287" s="7">
        <v>44092</v>
      </c>
      <c r="N287" s="7" t="s">
        <v>2274</v>
      </c>
      <c r="O287" s="7"/>
    </row>
    <row r="288" spans="1:15" ht="138.6" customHeight="1" x14ac:dyDescent="0.3">
      <c r="A288" t="str">
        <f t="shared" si="4"/>
        <v>NO.CO.MA. SNC DI NOTARANGELO MATTEO &amp; C.</v>
      </c>
      <c r="B288" s="2" t="s">
        <v>1871</v>
      </c>
      <c r="C288" s="3" t="s">
        <v>1</v>
      </c>
      <c r="D288" s="3" t="s">
        <v>54</v>
      </c>
      <c r="E288" s="4" t="s">
        <v>0</v>
      </c>
      <c r="F288" s="5" t="s">
        <v>314</v>
      </c>
      <c r="G288" s="6" t="s">
        <v>315</v>
      </c>
      <c r="H288" s="6" t="s">
        <v>814</v>
      </c>
      <c r="I288" s="7" t="s">
        <v>815</v>
      </c>
      <c r="J288" s="7" t="s">
        <v>816</v>
      </c>
      <c r="K288" s="7" t="s">
        <v>665</v>
      </c>
      <c r="L288" s="7">
        <v>42409</v>
      </c>
      <c r="M288" s="7">
        <v>42409</v>
      </c>
      <c r="N288" s="7" t="s">
        <v>2274</v>
      </c>
      <c r="O288" s="7"/>
    </row>
    <row r="289" spans="1:15" ht="138.6" customHeight="1" x14ac:dyDescent="0.3">
      <c r="A289" t="str">
        <f t="shared" si="4"/>
        <v>NORDLOG S.R.L.</v>
      </c>
      <c r="B289" s="2" t="s">
        <v>1996</v>
      </c>
      <c r="C289" s="3" t="s">
        <v>1</v>
      </c>
      <c r="D289" s="3" t="s">
        <v>2375</v>
      </c>
      <c r="E289" s="4" t="s">
        <v>0</v>
      </c>
      <c r="F289" s="5" t="s">
        <v>521</v>
      </c>
      <c r="G289" s="6" t="s">
        <v>522</v>
      </c>
      <c r="H289" s="6" t="s">
        <v>1003</v>
      </c>
      <c r="I289" s="7" t="s">
        <v>666</v>
      </c>
      <c r="J289" s="7" t="s">
        <v>667</v>
      </c>
      <c r="K289" s="7" t="s">
        <v>665</v>
      </c>
      <c r="L289" s="7">
        <v>44098</v>
      </c>
      <c r="M289" s="7">
        <v>45349</v>
      </c>
      <c r="N289" s="7" t="s">
        <v>2274</v>
      </c>
      <c r="O289" s="7"/>
    </row>
    <row r="290" spans="1:15" ht="138.6" customHeight="1" x14ac:dyDescent="0.3">
      <c r="A290" t="str">
        <f t="shared" si="4"/>
        <v>NUOVA IMMAGINE 2 SOCIETA' A RESPONSABILITA' LIMITATA SEMPLIFICATA</v>
      </c>
      <c r="B290" s="2" t="s">
        <v>2173</v>
      </c>
      <c r="C290" s="3" t="s">
        <v>1</v>
      </c>
      <c r="D290" s="3" t="s">
        <v>2174</v>
      </c>
      <c r="E290" s="4" t="s">
        <v>0</v>
      </c>
      <c r="F290" s="5" t="s">
        <v>2175</v>
      </c>
      <c r="G290" s="6" t="s">
        <v>2176</v>
      </c>
      <c r="H290" s="6" t="s">
        <v>854</v>
      </c>
      <c r="I290" s="7" t="s">
        <v>855</v>
      </c>
      <c r="J290" s="7" t="s">
        <v>670</v>
      </c>
      <c r="K290" s="7" t="s">
        <v>665</v>
      </c>
      <c r="L290" s="7">
        <v>42632</v>
      </c>
      <c r="M290" s="7">
        <v>42637</v>
      </c>
      <c r="N290" s="7" t="s">
        <v>2272</v>
      </c>
      <c r="O290" s="7">
        <v>45082</v>
      </c>
    </row>
    <row r="291" spans="1:15" ht="138.6" customHeight="1" x14ac:dyDescent="0.3">
      <c r="A291" t="str">
        <f t="shared" si="4"/>
        <v>NUOVA MUSTANG SRL</v>
      </c>
      <c r="B291" s="2" t="s">
        <v>1891</v>
      </c>
      <c r="C291" s="3" t="s">
        <v>1</v>
      </c>
      <c r="D291" s="3" t="s">
        <v>1724</v>
      </c>
      <c r="E291" s="4" t="s">
        <v>0</v>
      </c>
      <c r="F291" s="5" t="s">
        <v>1464</v>
      </c>
      <c r="G291" s="6" t="s">
        <v>1558</v>
      </c>
      <c r="H291" s="6" t="s">
        <v>1559</v>
      </c>
      <c r="I291" s="7" t="s">
        <v>1560</v>
      </c>
      <c r="J291" s="7" t="s">
        <v>786</v>
      </c>
      <c r="K291" s="7" t="s">
        <v>665</v>
      </c>
      <c r="L291" s="7">
        <v>44813</v>
      </c>
      <c r="M291" s="7">
        <v>44813</v>
      </c>
      <c r="N291" s="7" t="s">
        <v>2274</v>
      </c>
      <c r="O291" s="7"/>
    </row>
    <row r="292" spans="1:15" ht="138.6" customHeight="1" x14ac:dyDescent="0.3">
      <c r="A292" t="str">
        <f t="shared" si="4"/>
        <v>NUOVA O.L.M.A. SAS DI FRANCHETTI ALESSANDRO, ERCOLIN RITA &amp; C.</v>
      </c>
      <c r="B292" s="2" t="s">
        <v>1868</v>
      </c>
      <c r="C292" s="3" t="s">
        <v>1</v>
      </c>
      <c r="D292" s="3" t="s">
        <v>51</v>
      </c>
      <c r="E292" s="4" t="s">
        <v>0</v>
      </c>
      <c r="F292" s="5" t="s">
        <v>308</v>
      </c>
      <c r="G292" s="6" t="s">
        <v>309</v>
      </c>
      <c r="H292" s="6" t="s">
        <v>777</v>
      </c>
      <c r="I292" s="7" t="s">
        <v>809</v>
      </c>
      <c r="J292" s="7" t="s">
        <v>686</v>
      </c>
      <c r="K292" s="7" t="s">
        <v>665</v>
      </c>
      <c r="L292" s="7">
        <v>42387</v>
      </c>
      <c r="M292" s="7">
        <v>42387</v>
      </c>
      <c r="N292" s="7" t="s">
        <v>2274</v>
      </c>
      <c r="O292" s="7"/>
    </row>
    <row r="293" spans="1:15" ht="138.6" customHeight="1" x14ac:dyDescent="0.3">
      <c r="A293" t="str">
        <f t="shared" si="4"/>
        <v>O.C.M.L. OFFICINE COSTRUZIONI METALMECCANICHE LOMBARDE S.P.A.</v>
      </c>
      <c r="B293" s="2" t="s">
        <v>1821</v>
      </c>
      <c r="C293" s="3" t="s">
        <v>1</v>
      </c>
      <c r="D293" s="3" t="s">
        <v>1714</v>
      </c>
      <c r="E293" s="4" t="s">
        <v>0</v>
      </c>
      <c r="F293" s="5" t="s">
        <v>1438</v>
      </c>
      <c r="G293" s="6" t="s">
        <v>233</v>
      </c>
      <c r="H293" s="6" t="s">
        <v>697</v>
      </c>
      <c r="I293" s="7" t="s">
        <v>698</v>
      </c>
      <c r="J293" s="7" t="s">
        <v>692</v>
      </c>
      <c r="K293" s="7" t="s">
        <v>665</v>
      </c>
      <c r="L293" s="7">
        <v>41806</v>
      </c>
      <c r="M293" s="7">
        <v>44504.414545254629</v>
      </c>
      <c r="N293" s="7" t="s">
        <v>2274</v>
      </c>
      <c r="O293" s="7"/>
    </row>
    <row r="294" spans="1:15" ht="138.6" customHeight="1" x14ac:dyDescent="0.3">
      <c r="A294" t="str">
        <f t="shared" si="4"/>
        <v>O.M.A.S. S.r.l.</v>
      </c>
      <c r="B294" s="2" t="s">
        <v>1864</v>
      </c>
      <c r="C294" s="3" t="s">
        <v>1</v>
      </c>
      <c r="D294" s="3" t="s">
        <v>48</v>
      </c>
      <c r="E294" s="4" t="s">
        <v>0</v>
      </c>
      <c r="F294" s="5" t="s">
        <v>302</v>
      </c>
      <c r="G294" s="6" t="s">
        <v>303</v>
      </c>
      <c r="H294" s="6" t="s">
        <v>805</v>
      </c>
      <c r="I294" s="7" t="s">
        <v>806</v>
      </c>
      <c r="J294" s="7" t="s">
        <v>686</v>
      </c>
      <c r="K294" s="7" t="s">
        <v>665</v>
      </c>
      <c r="L294" s="7">
        <v>42087</v>
      </c>
      <c r="M294" s="7">
        <v>42087</v>
      </c>
      <c r="N294" s="7" t="s">
        <v>2274</v>
      </c>
      <c r="O294" s="7"/>
    </row>
    <row r="295" spans="1:15" ht="138.6" customHeight="1" x14ac:dyDescent="0.3">
      <c r="A295" t="str">
        <f t="shared" si="4"/>
        <v>O.M.C. S.r.l.</v>
      </c>
      <c r="B295" s="2" t="s">
        <v>1245</v>
      </c>
      <c r="C295" s="3" t="s">
        <v>1</v>
      </c>
      <c r="D295" s="3" t="s">
        <v>1258</v>
      </c>
      <c r="E295" s="4" t="s">
        <v>0</v>
      </c>
      <c r="F295" s="5" t="s">
        <v>1148</v>
      </c>
      <c r="G295" s="6" t="s">
        <v>1270</v>
      </c>
      <c r="H295" s="6" t="s">
        <v>1277</v>
      </c>
      <c r="I295" s="7" t="s">
        <v>1284</v>
      </c>
      <c r="J295" s="7" t="s">
        <v>832</v>
      </c>
      <c r="K295" s="7" t="s">
        <v>665</v>
      </c>
      <c r="L295" s="7">
        <v>41886.325539664351</v>
      </c>
      <c r="M295" s="7">
        <v>41886.325539664351</v>
      </c>
      <c r="N295" s="7" t="s">
        <v>2272</v>
      </c>
      <c r="O295" s="7">
        <v>43171.633173113427</v>
      </c>
    </row>
    <row r="296" spans="1:15" ht="138.6" customHeight="1" x14ac:dyDescent="0.3">
      <c r="A296" t="str">
        <f t="shared" si="4"/>
        <v>O.M.I.R. SRL</v>
      </c>
      <c r="B296" s="2" t="s">
        <v>1809</v>
      </c>
      <c r="C296" s="3" t="s">
        <v>1</v>
      </c>
      <c r="D296" s="3" t="s">
        <v>2128</v>
      </c>
      <c r="E296" s="4" t="s">
        <v>0</v>
      </c>
      <c r="F296" s="5" t="s">
        <v>1799</v>
      </c>
      <c r="G296" s="6" t="s">
        <v>2129</v>
      </c>
      <c r="H296" s="6">
        <v>15068</v>
      </c>
      <c r="I296" s="7" t="s">
        <v>2130</v>
      </c>
      <c r="J296" s="7" t="s">
        <v>816</v>
      </c>
      <c r="K296" s="7" t="s">
        <v>665</v>
      </c>
      <c r="L296" s="7">
        <v>44280</v>
      </c>
      <c r="M296" s="7">
        <v>44287</v>
      </c>
      <c r="N296" s="7" t="s">
        <v>2272</v>
      </c>
      <c r="O296" s="7">
        <v>45082.635911261576</v>
      </c>
    </row>
    <row r="297" spans="1:15" ht="138.6" customHeight="1" x14ac:dyDescent="0.3">
      <c r="A297" t="str">
        <f t="shared" si="4"/>
        <v>O.M.L. SRL</v>
      </c>
      <c r="B297" s="2" t="s">
        <v>2086</v>
      </c>
      <c r="C297" s="3" t="s">
        <v>1</v>
      </c>
      <c r="D297" s="3" t="s">
        <v>191</v>
      </c>
      <c r="E297" s="4" t="s">
        <v>0</v>
      </c>
      <c r="F297" s="5" t="s">
        <v>603</v>
      </c>
      <c r="G297" s="6" t="s">
        <v>604</v>
      </c>
      <c r="H297" s="6" t="s">
        <v>1080</v>
      </c>
      <c r="I297" s="7" t="s">
        <v>1081</v>
      </c>
      <c r="J297" s="7" t="s">
        <v>1082</v>
      </c>
      <c r="K297" s="7" t="s">
        <v>665</v>
      </c>
      <c r="L297" s="7">
        <v>42200</v>
      </c>
      <c r="M297" s="7">
        <v>42200</v>
      </c>
      <c r="N297" s="7" t="s">
        <v>2274</v>
      </c>
      <c r="O297" s="7"/>
    </row>
    <row r="298" spans="1:15" ht="138.6" customHeight="1" x14ac:dyDescent="0.3">
      <c r="A298" t="str">
        <f t="shared" si="4"/>
        <v>OCIT SRL</v>
      </c>
      <c r="B298" s="2" t="s">
        <v>2099</v>
      </c>
      <c r="C298" s="3" t="s">
        <v>1</v>
      </c>
      <c r="D298" s="3" t="s">
        <v>202</v>
      </c>
      <c r="E298" s="4" t="s">
        <v>0</v>
      </c>
      <c r="F298" s="5" t="s">
        <v>1550</v>
      </c>
      <c r="G298" s="6" t="s">
        <v>625</v>
      </c>
      <c r="H298" s="6" t="s">
        <v>1099</v>
      </c>
      <c r="I298" s="7" t="s">
        <v>1100</v>
      </c>
      <c r="J298" s="7" t="s">
        <v>1030</v>
      </c>
      <c r="K298" s="7" t="s">
        <v>665</v>
      </c>
      <c r="L298" s="7">
        <v>42258</v>
      </c>
      <c r="M298" s="7">
        <v>42258</v>
      </c>
      <c r="N298" s="7" t="s">
        <v>2274</v>
      </c>
      <c r="O298" s="7"/>
    </row>
    <row r="299" spans="1:15" ht="138.6" customHeight="1" x14ac:dyDescent="0.3">
      <c r="A299" t="str">
        <f t="shared" si="4"/>
        <v>OFFICINA DEI MIRACOLI DI MANUTO ANTONIO</v>
      </c>
      <c r="B299" s="2" t="s">
        <v>1921</v>
      </c>
      <c r="C299" s="3" t="s">
        <v>1</v>
      </c>
      <c r="D299" s="3" t="s">
        <v>86</v>
      </c>
      <c r="E299" s="4" t="s">
        <v>0</v>
      </c>
      <c r="F299" s="5" t="s">
        <v>376</v>
      </c>
      <c r="G299" s="6" t="s">
        <v>377</v>
      </c>
      <c r="H299" s="6" t="s">
        <v>808</v>
      </c>
      <c r="I299" s="7" t="s">
        <v>676</v>
      </c>
      <c r="J299" s="7" t="s">
        <v>677</v>
      </c>
      <c r="K299" s="7" t="s">
        <v>665</v>
      </c>
      <c r="L299" s="7">
        <v>43014</v>
      </c>
      <c r="M299" s="7">
        <v>43014</v>
      </c>
      <c r="N299" s="7" t="s">
        <v>2274</v>
      </c>
      <c r="O299" s="7"/>
    </row>
    <row r="300" spans="1:15" ht="138.6" customHeight="1" x14ac:dyDescent="0.3">
      <c r="A300" t="str">
        <f t="shared" si="4"/>
        <v>OFFICINA MECCANICA PISCETTA S.r.l.</v>
      </c>
      <c r="B300" s="2" t="s">
        <v>1916</v>
      </c>
      <c r="C300" s="3" t="s">
        <v>1</v>
      </c>
      <c r="D300" s="3" t="s">
        <v>82</v>
      </c>
      <c r="E300" s="4" t="s">
        <v>0</v>
      </c>
      <c r="F300" s="5" t="s">
        <v>366</v>
      </c>
      <c r="G300" s="6" t="s">
        <v>367</v>
      </c>
      <c r="H300" s="6" t="s">
        <v>868</v>
      </c>
      <c r="I300" s="7" t="s">
        <v>869</v>
      </c>
      <c r="J300" s="7" t="s">
        <v>870</v>
      </c>
      <c r="K300" s="7" t="s">
        <v>665</v>
      </c>
      <c r="L300" s="7">
        <v>42814</v>
      </c>
      <c r="M300" s="7">
        <v>42814</v>
      </c>
      <c r="N300" s="7" t="s">
        <v>2274</v>
      </c>
      <c r="O300" s="7"/>
    </row>
    <row r="301" spans="1:15" ht="138.6" customHeight="1" x14ac:dyDescent="0.3">
      <c r="A301" t="str">
        <f t="shared" si="4"/>
        <v>OFFICINA METALLICA SM SOCIETA' COOPERATIVA</v>
      </c>
      <c r="B301" s="2" t="s">
        <v>1966</v>
      </c>
      <c r="C301" s="3" t="s">
        <v>1</v>
      </c>
      <c r="D301" s="3" t="s">
        <v>125</v>
      </c>
      <c r="E301" s="4" t="s">
        <v>0</v>
      </c>
      <c r="F301" s="5" t="s">
        <v>1486</v>
      </c>
      <c r="G301" s="6" t="s">
        <v>466</v>
      </c>
      <c r="H301" s="6" t="s">
        <v>743</v>
      </c>
      <c r="I301" s="7" t="s">
        <v>962</v>
      </c>
      <c r="J301" s="7" t="s">
        <v>745</v>
      </c>
      <c r="K301" s="7" t="s">
        <v>665</v>
      </c>
      <c r="L301" s="7">
        <v>43530</v>
      </c>
      <c r="M301" s="7">
        <v>43530</v>
      </c>
      <c r="N301" s="7" t="s">
        <v>2272</v>
      </c>
      <c r="O301" s="7">
        <v>45447</v>
      </c>
    </row>
    <row r="302" spans="1:15" ht="138.6" customHeight="1" x14ac:dyDescent="0.3">
      <c r="A302" t="str">
        <f t="shared" si="4"/>
        <v>OFFICINE BERNARDINI S.R.L.</v>
      </c>
      <c r="B302" s="2" t="s">
        <v>2011</v>
      </c>
      <c r="C302" s="3" t="s">
        <v>1</v>
      </c>
      <c r="D302" s="3" t="s">
        <v>1753</v>
      </c>
      <c r="E302" s="4" t="s">
        <v>0</v>
      </c>
      <c r="F302" s="5" t="s">
        <v>1501</v>
      </c>
      <c r="G302" s="6" t="s">
        <v>1625</v>
      </c>
      <c r="H302" s="6" t="s">
        <v>1626</v>
      </c>
      <c r="I302" s="7" t="s">
        <v>1627</v>
      </c>
      <c r="J302" s="7" t="s">
        <v>705</v>
      </c>
      <c r="K302" s="7" t="s">
        <v>665</v>
      </c>
      <c r="L302" s="7">
        <v>44308</v>
      </c>
      <c r="M302" s="7">
        <v>44308</v>
      </c>
      <c r="N302" s="7" t="s">
        <v>2274</v>
      </c>
      <c r="O302" s="7"/>
    </row>
    <row r="303" spans="1:15" ht="138.6" customHeight="1" x14ac:dyDescent="0.3">
      <c r="A303" t="str">
        <f t="shared" si="4"/>
        <v>OFFICINE CAVALLETTO S.R.L.</v>
      </c>
      <c r="B303" s="2" t="s">
        <v>1826</v>
      </c>
      <c r="C303" s="3" t="s">
        <v>1</v>
      </c>
      <c r="D303" s="3" t="s">
        <v>16</v>
      </c>
      <c r="E303" s="4" t="s">
        <v>0</v>
      </c>
      <c r="F303" s="5" t="s">
        <v>242</v>
      </c>
      <c r="G303" s="6" t="s">
        <v>243</v>
      </c>
      <c r="H303" s="6" t="s">
        <v>716</v>
      </c>
      <c r="I303" s="7" t="s">
        <v>717</v>
      </c>
      <c r="J303" s="7" t="s">
        <v>674</v>
      </c>
      <c r="K303" s="7" t="s">
        <v>665</v>
      </c>
      <c r="L303" s="7">
        <v>41831</v>
      </c>
      <c r="M303" s="7">
        <v>43258.394383599538</v>
      </c>
      <c r="N303" s="7" t="s">
        <v>2274</v>
      </c>
      <c r="O303" s="7"/>
    </row>
    <row r="304" spans="1:15" ht="138.6" customHeight="1" x14ac:dyDescent="0.3">
      <c r="A304" t="str">
        <f t="shared" si="4"/>
        <v>OFFICINE COSMEC S.R.L.</v>
      </c>
      <c r="B304" s="2" t="s">
        <v>1829</v>
      </c>
      <c r="C304" s="3" t="s">
        <v>1</v>
      </c>
      <c r="D304" s="3" t="s">
        <v>1715</v>
      </c>
      <c r="E304" s="4" t="s">
        <v>0</v>
      </c>
      <c r="F304" s="5" t="s">
        <v>1440</v>
      </c>
      <c r="G304" s="6" t="s">
        <v>248</v>
      </c>
      <c r="H304" s="6" t="s">
        <v>1557</v>
      </c>
      <c r="I304" s="7" t="s">
        <v>722</v>
      </c>
      <c r="J304" s="7" t="s">
        <v>683</v>
      </c>
      <c r="K304" s="7" t="s">
        <v>665</v>
      </c>
      <c r="L304" s="7">
        <v>41837</v>
      </c>
      <c r="M304" s="7">
        <v>44596.46187731481</v>
      </c>
      <c r="N304" s="7" t="s">
        <v>2274</v>
      </c>
      <c r="O304" s="7"/>
    </row>
    <row r="305" spans="1:15" ht="138.6" customHeight="1" x14ac:dyDescent="0.3">
      <c r="A305" t="str">
        <f t="shared" si="4"/>
        <v>OFFICINE GENNAROLI DI GENNAROLI SPIRIDIONE</v>
      </c>
      <c r="B305" s="2" t="s">
        <v>2187</v>
      </c>
      <c r="C305" s="3" t="s">
        <v>1</v>
      </c>
      <c r="D305" s="3" t="s">
        <v>2188</v>
      </c>
      <c r="E305" s="4" t="s">
        <v>0</v>
      </c>
      <c r="F305" s="5" t="s">
        <v>2189</v>
      </c>
      <c r="G305" s="6" t="s">
        <v>2190</v>
      </c>
      <c r="H305" s="6" t="s">
        <v>791</v>
      </c>
      <c r="I305" s="7" t="s">
        <v>792</v>
      </c>
      <c r="J305" s="7" t="s">
        <v>670</v>
      </c>
      <c r="K305" s="7" t="s">
        <v>665</v>
      </c>
      <c r="L305" s="7">
        <v>43265</v>
      </c>
      <c r="M305" s="7">
        <v>43265</v>
      </c>
      <c r="N305" s="7" t="s">
        <v>2272</v>
      </c>
      <c r="O305" s="7">
        <v>45092</v>
      </c>
    </row>
    <row r="306" spans="1:15" ht="138.6" customHeight="1" x14ac:dyDescent="0.3">
      <c r="A306" t="str">
        <f t="shared" si="4"/>
        <v>OFFICINE MAGNO SRLS</v>
      </c>
      <c r="B306" s="2" t="s">
        <v>2029</v>
      </c>
      <c r="C306" s="3" t="s">
        <v>1</v>
      </c>
      <c r="D306" s="3" t="s">
        <v>1769</v>
      </c>
      <c r="E306" s="4" t="s">
        <v>0</v>
      </c>
      <c r="F306" s="5" t="s">
        <v>1518</v>
      </c>
      <c r="G306" s="6" t="s">
        <v>1662</v>
      </c>
      <c r="H306" s="6" t="s">
        <v>1084</v>
      </c>
      <c r="I306" s="7" t="s">
        <v>855</v>
      </c>
      <c r="J306" s="7" t="s">
        <v>670</v>
      </c>
      <c r="K306" s="7" t="s">
        <v>665</v>
      </c>
      <c r="L306" s="7">
        <v>44511</v>
      </c>
      <c r="M306" s="7">
        <v>44511</v>
      </c>
      <c r="N306" s="7" t="s">
        <v>2274</v>
      </c>
      <c r="O306" s="7"/>
    </row>
    <row r="307" spans="1:15" ht="138.6" customHeight="1" x14ac:dyDescent="0.3">
      <c r="A307" t="str">
        <f t="shared" si="4"/>
        <v>OFFICINE MECCANICHE VI.ZA. di Vicentini Mario e Zanin Bruno S.n.c.</v>
      </c>
      <c r="B307" s="2" t="s">
        <v>2079</v>
      </c>
      <c r="C307" s="3" t="s">
        <v>1</v>
      </c>
      <c r="D307" s="3" t="s">
        <v>184</v>
      </c>
      <c r="E307" s="4" t="s">
        <v>0</v>
      </c>
      <c r="F307" s="5" t="s">
        <v>589</v>
      </c>
      <c r="G307" s="6" t="s">
        <v>590</v>
      </c>
      <c r="H307" s="6" t="s">
        <v>1065</v>
      </c>
      <c r="I307" s="7" t="s">
        <v>1066</v>
      </c>
      <c r="J307" s="7" t="s">
        <v>707</v>
      </c>
      <c r="K307" s="7" t="s">
        <v>665</v>
      </c>
      <c r="L307" s="7">
        <v>42152</v>
      </c>
      <c r="M307" s="7">
        <v>44109</v>
      </c>
      <c r="N307" s="7" t="s">
        <v>2274</v>
      </c>
      <c r="O307" s="7"/>
    </row>
    <row r="308" spans="1:15" ht="138.6" customHeight="1" x14ac:dyDescent="0.3">
      <c r="A308" t="str">
        <f t="shared" si="4"/>
        <v>OFFICINE METALLIA S.R.L.</v>
      </c>
      <c r="B308" s="2" t="s">
        <v>1223</v>
      </c>
      <c r="C308" s="3" t="s">
        <v>1</v>
      </c>
      <c r="D308" s="3" t="s">
        <v>1339</v>
      </c>
      <c r="E308" s="4" t="s">
        <v>0</v>
      </c>
      <c r="F308" s="5" t="s">
        <v>1170</v>
      </c>
      <c r="G308" s="6" t="s">
        <v>1353</v>
      </c>
      <c r="H308" s="6" t="s">
        <v>1347</v>
      </c>
      <c r="I308" s="7" t="s">
        <v>1361</v>
      </c>
      <c r="J308" s="7" t="s">
        <v>1362</v>
      </c>
      <c r="K308" s="7" t="s">
        <v>665</v>
      </c>
      <c r="L308" s="7">
        <v>42571</v>
      </c>
      <c r="M308" s="7">
        <v>42744</v>
      </c>
      <c r="N308" s="7" t="s">
        <v>2272</v>
      </c>
      <c r="O308" s="7">
        <v>42943.611632407403</v>
      </c>
    </row>
    <row r="309" spans="1:15" ht="138.6" customHeight="1" x14ac:dyDescent="0.3">
      <c r="A309" t="str">
        <f t="shared" si="4"/>
        <v>OFFICINE METALLIA S.R.L.</v>
      </c>
      <c r="B309" s="2" t="s">
        <v>1198</v>
      </c>
      <c r="C309" s="3" t="s">
        <v>1</v>
      </c>
      <c r="D309" s="3" t="s">
        <v>1339</v>
      </c>
      <c r="E309" s="4" t="s">
        <v>0</v>
      </c>
      <c r="F309" s="5" t="s">
        <v>1170</v>
      </c>
      <c r="G309" s="6" t="s">
        <v>1353</v>
      </c>
      <c r="H309" s="6" t="s">
        <v>1347</v>
      </c>
      <c r="I309" s="7" t="s">
        <v>1361</v>
      </c>
      <c r="J309" s="7" t="s">
        <v>1362</v>
      </c>
      <c r="K309" s="7" t="s">
        <v>665</v>
      </c>
      <c r="L309" s="7">
        <v>42942</v>
      </c>
      <c r="M309" s="7">
        <v>42942</v>
      </c>
      <c r="N309" s="7" t="s">
        <v>2272</v>
      </c>
      <c r="O309" s="7">
        <v>44040.591824965275</v>
      </c>
    </row>
    <row r="310" spans="1:15" ht="138.6" customHeight="1" x14ac:dyDescent="0.3">
      <c r="A310" t="str">
        <f t="shared" si="4"/>
        <v>OFFICINE PEDRONCELLI S.R.L.</v>
      </c>
      <c r="B310" s="2" t="s">
        <v>1887</v>
      </c>
      <c r="C310" s="3" t="s">
        <v>1</v>
      </c>
      <c r="D310" s="3" t="s">
        <v>70</v>
      </c>
      <c r="E310" s="4" t="s">
        <v>0</v>
      </c>
      <c r="F310" s="5" t="s">
        <v>344</v>
      </c>
      <c r="G310" s="6" t="s">
        <v>345</v>
      </c>
      <c r="H310" s="6" t="s">
        <v>849</v>
      </c>
      <c r="I310" s="7" t="s">
        <v>850</v>
      </c>
      <c r="J310" s="7" t="s">
        <v>671</v>
      </c>
      <c r="K310" s="7" t="s">
        <v>665</v>
      </c>
      <c r="L310" s="7">
        <v>42581</v>
      </c>
      <c r="M310" s="7">
        <v>42581</v>
      </c>
      <c r="N310" s="7" t="s">
        <v>2272</v>
      </c>
      <c r="O310" s="7">
        <v>45232</v>
      </c>
    </row>
    <row r="311" spans="1:15" ht="138.6" customHeight="1" x14ac:dyDescent="0.3">
      <c r="A311" t="str">
        <f t="shared" si="4"/>
        <v>OFFICINE PERUSI SRL</v>
      </c>
      <c r="B311" s="2" t="s">
        <v>2106</v>
      </c>
      <c r="C311" s="3" t="s">
        <v>1</v>
      </c>
      <c r="D311" s="3" t="s">
        <v>1794</v>
      </c>
      <c r="E311" s="4" t="s">
        <v>0</v>
      </c>
      <c r="F311" s="5" t="s">
        <v>1552</v>
      </c>
      <c r="G311" s="6" t="s">
        <v>637</v>
      </c>
      <c r="H311" s="6" t="s">
        <v>1113</v>
      </c>
      <c r="I311" s="7" t="s">
        <v>1114</v>
      </c>
      <c r="J311" s="7" t="s">
        <v>667</v>
      </c>
      <c r="K311" s="7" t="s">
        <v>665</v>
      </c>
      <c r="L311" s="7">
        <v>42290</v>
      </c>
      <c r="M311" s="7">
        <v>44841</v>
      </c>
      <c r="N311" s="7" t="s">
        <v>2274</v>
      </c>
      <c r="O311" s="7"/>
    </row>
    <row r="312" spans="1:15" ht="138.6" customHeight="1" x14ac:dyDescent="0.3">
      <c r="A312" t="str">
        <f t="shared" si="4"/>
        <v>OFFICINE PETRUZZELLI S.r.l.</v>
      </c>
      <c r="B312" s="2" t="s">
        <v>1867</v>
      </c>
      <c r="C312" s="3" t="s">
        <v>1</v>
      </c>
      <c r="D312" s="3" t="s">
        <v>50</v>
      </c>
      <c r="E312" s="4" t="s">
        <v>0</v>
      </c>
      <c r="F312" s="5" t="s">
        <v>306</v>
      </c>
      <c r="G312" s="6" t="s">
        <v>307</v>
      </c>
      <c r="H312" s="6" t="s">
        <v>808</v>
      </c>
      <c r="I312" s="7" t="s">
        <v>676</v>
      </c>
      <c r="J312" s="7" t="s">
        <v>677</v>
      </c>
      <c r="K312" s="7" t="s">
        <v>665</v>
      </c>
      <c r="L312" s="7">
        <v>42384</v>
      </c>
      <c r="M312" s="7">
        <v>42384</v>
      </c>
      <c r="N312" s="7" t="s">
        <v>2274</v>
      </c>
      <c r="O312" s="7"/>
    </row>
    <row r="313" spans="1:15" ht="138.6" customHeight="1" x14ac:dyDescent="0.3">
      <c r="A313" t="str">
        <f t="shared" si="4"/>
        <v>OFFICINE SEBASTIANO S.R.L.</v>
      </c>
      <c r="B313" s="2" t="s">
        <v>2083</v>
      </c>
      <c r="C313" s="3" t="s">
        <v>1</v>
      </c>
      <c r="D313" s="3" t="s">
        <v>188</v>
      </c>
      <c r="E313" s="4" t="s">
        <v>0</v>
      </c>
      <c r="F313" s="5" t="s">
        <v>597</v>
      </c>
      <c r="G313" s="6" t="s">
        <v>598</v>
      </c>
      <c r="H313" s="6" t="s">
        <v>1074</v>
      </c>
      <c r="I313" s="7" t="s">
        <v>1075</v>
      </c>
      <c r="J313" s="7" t="s">
        <v>670</v>
      </c>
      <c r="K313" s="7" t="s">
        <v>665</v>
      </c>
      <c r="L313" s="7">
        <v>42180</v>
      </c>
      <c r="M313" s="7">
        <v>44400.433998958331</v>
      </c>
      <c r="N313" s="7" t="s">
        <v>2274</v>
      </c>
      <c r="O313" s="7"/>
    </row>
    <row r="314" spans="1:15" ht="138.6" customHeight="1" x14ac:dyDescent="0.3">
      <c r="A314" t="str">
        <f t="shared" si="4"/>
        <v>OFFICINE TABARELLI S.r.l.</v>
      </c>
      <c r="B314" s="2" t="s">
        <v>13</v>
      </c>
      <c r="C314" s="3" t="s">
        <v>1</v>
      </c>
      <c r="D314" s="3" t="s">
        <v>2159</v>
      </c>
      <c r="E314" s="4" t="s">
        <v>0</v>
      </c>
      <c r="F314" s="5" t="s">
        <v>2160</v>
      </c>
      <c r="G314" s="6" t="s">
        <v>2161</v>
      </c>
      <c r="H314" s="6" t="s">
        <v>2162</v>
      </c>
      <c r="I314" s="7" t="s">
        <v>2163</v>
      </c>
      <c r="J314" s="7" t="s">
        <v>708</v>
      </c>
      <c r="K314" s="7" t="s">
        <v>665</v>
      </c>
      <c r="L314" s="7">
        <v>41825</v>
      </c>
      <c r="M314" s="7">
        <v>43451.715151354168</v>
      </c>
      <c r="N314" s="7" t="s">
        <v>2272</v>
      </c>
      <c r="O314" s="7">
        <v>45082</v>
      </c>
    </row>
    <row r="315" spans="1:15" ht="138.6" customHeight="1" x14ac:dyDescent="0.3">
      <c r="A315" t="str">
        <f t="shared" si="4"/>
        <v>OFFICINE TRE C S.R.L.</v>
      </c>
      <c r="B315" s="2" t="s">
        <v>1852</v>
      </c>
      <c r="C315" s="3" t="s">
        <v>1</v>
      </c>
      <c r="D315" s="3" t="s">
        <v>36</v>
      </c>
      <c r="E315" s="4" t="s">
        <v>0</v>
      </c>
      <c r="F315" s="5" t="s">
        <v>1454</v>
      </c>
      <c r="G315" s="6" t="s">
        <v>282</v>
      </c>
      <c r="H315" s="6" t="s">
        <v>777</v>
      </c>
      <c r="I315" s="7" t="s">
        <v>778</v>
      </c>
      <c r="J315" s="7" t="s">
        <v>686</v>
      </c>
      <c r="K315" s="7" t="s">
        <v>665</v>
      </c>
      <c r="L315" s="7">
        <v>41967</v>
      </c>
      <c r="M315" s="7">
        <v>44071.667070520831</v>
      </c>
      <c r="N315" s="7" t="s">
        <v>2274</v>
      </c>
      <c r="O315" s="7"/>
    </row>
    <row r="316" spans="1:15" ht="138.6" customHeight="1" x14ac:dyDescent="0.3">
      <c r="A316" t="str">
        <f t="shared" si="4"/>
        <v>OGC SRL</v>
      </c>
      <c r="B316" s="2" t="s">
        <v>2045</v>
      </c>
      <c r="C316" s="3" t="s">
        <v>1</v>
      </c>
      <c r="D316" s="3" t="s">
        <v>1784</v>
      </c>
      <c r="E316" s="4" t="s">
        <v>0</v>
      </c>
      <c r="F316" s="5" t="s">
        <v>1534</v>
      </c>
      <c r="G316" s="6" t="s">
        <v>1700</v>
      </c>
      <c r="H316" s="6" t="s">
        <v>1701</v>
      </c>
      <c r="I316" s="7" t="s">
        <v>1702</v>
      </c>
      <c r="J316" s="7" t="s">
        <v>683</v>
      </c>
      <c r="K316" s="7" t="s">
        <v>665</v>
      </c>
      <c r="L316" s="7">
        <v>44677</v>
      </c>
      <c r="M316" s="7">
        <v>44677</v>
      </c>
      <c r="N316" s="7" t="s">
        <v>2272</v>
      </c>
      <c r="O316" s="7">
        <v>45489</v>
      </c>
    </row>
    <row r="317" spans="1:15" ht="138.6" customHeight="1" x14ac:dyDescent="0.3">
      <c r="A317" t="str">
        <f t="shared" si="4"/>
        <v>OML DI LAZZARO GIANLUCA</v>
      </c>
      <c r="B317" s="2" t="s">
        <v>2098</v>
      </c>
      <c r="C317" s="3" t="s">
        <v>1</v>
      </c>
      <c r="D317" s="3" t="s">
        <v>201</v>
      </c>
      <c r="E317" s="4" t="s">
        <v>0</v>
      </c>
      <c r="F317" s="5" t="s">
        <v>1549</v>
      </c>
      <c r="G317" s="6" t="s">
        <v>624</v>
      </c>
      <c r="H317" s="6" t="s">
        <v>898</v>
      </c>
      <c r="I317" s="7" t="s">
        <v>1098</v>
      </c>
      <c r="J317" s="7" t="s">
        <v>802</v>
      </c>
      <c r="K317" s="7" t="s">
        <v>665</v>
      </c>
      <c r="L317" s="7">
        <v>42254</v>
      </c>
      <c r="M317" s="7">
        <v>42254</v>
      </c>
      <c r="N317" s="7" t="s">
        <v>2274</v>
      </c>
      <c r="O317" s="7"/>
    </row>
    <row r="318" spans="1:15" ht="138.6" customHeight="1" x14ac:dyDescent="0.3">
      <c r="A318" t="str">
        <f t="shared" si="4"/>
        <v>ORIGONI ZANOLETTI S.p.A.</v>
      </c>
      <c r="B318" s="2" t="s">
        <v>1827</v>
      </c>
      <c r="C318" s="3" t="s">
        <v>1</v>
      </c>
      <c r="D318" s="3" t="s">
        <v>17</v>
      </c>
      <c r="E318" s="4" t="s">
        <v>0</v>
      </c>
      <c r="F318" s="5" t="s">
        <v>244</v>
      </c>
      <c r="G318" s="6" t="s">
        <v>245</v>
      </c>
      <c r="H318" s="6" t="s">
        <v>718</v>
      </c>
      <c r="I318" s="7" t="s">
        <v>719</v>
      </c>
      <c r="J318" s="7" t="s">
        <v>683</v>
      </c>
      <c r="K318" s="7" t="s">
        <v>665</v>
      </c>
      <c r="L318" s="7">
        <v>41832</v>
      </c>
      <c r="M318" s="7">
        <v>42688</v>
      </c>
      <c r="N318" s="7" t="s">
        <v>2274</v>
      </c>
      <c r="O318" s="7"/>
    </row>
    <row r="319" spans="1:15" ht="138.6" customHeight="1" x14ac:dyDescent="0.3">
      <c r="A319" t="str">
        <f t="shared" si="4"/>
        <v>P.C.M. Srl</v>
      </c>
      <c r="B319" s="2" t="s">
        <v>1234</v>
      </c>
      <c r="C319" s="3" t="s">
        <v>1</v>
      </c>
      <c r="D319" s="3" t="s">
        <v>1290</v>
      </c>
      <c r="E319" s="4" t="s">
        <v>0</v>
      </c>
      <c r="F319" s="5" t="s">
        <v>1159</v>
      </c>
      <c r="G319" s="6" t="s">
        <v>1304</v>
      </c>
      <c r="H319" s="6" t="s">
        <v>1316</v>
      </c>
      <c r="I319" s="7" t="s">
        <v>1328</v>
      </c>
      <c r="J319" s="7" t="s">
        <v>1329</v>
      </c>
      <c r="K319" s="7" t="s">
        <v>665</v>
      </c>
      <c r="L319" s="7">
        <v>42403</v>
      </c>
      <c r="M319" s="7">
        <v>43022</v>
      </c>
      <c r="N319" s="7" t="s">
        <v>2272</v>
      </c>
      <c r="O319" s="7">
        <v>43602.389013344902</v>
      </c>
    </row>
    <row r="320" spans="1:15" ht="138.6" customHeight="1" x14ac:dyDescent="0.3">
      <c r="A320" t="str">
        <f t="shared" si="4"/>
        <v>P.V.M. SRL</v>
      </c>
      <c r="B320" s="2" t="s">
        <v>1890</v>
      </c>
      <c r="C320" s="3" t="s">
        <v>1</v>
      </c>
      <c r="D320" s="3" t="s">
        <v>74</v>
      </c>
      <c r="E320" s="4" t="s">
        <v>0</v>
      </c>
      <c r="F320" s="5" t="s">
        <v>349</v>
      </c>
      <c r="G320" s="6" t="s">
        <v>350</v>
      </c>
      <c r="H320" s="6" t="s">
        <v>697</v>
      </c>
      <c r="I320" s="7" t="s">
        <v>858</v>
      </c>
      <c r="J320" s="7" t="s">
        <v>692</v>
      </c>
      <c r="K320" s="7" t="s">
        <v>665</v>
      </c>
      <c r="L320" s="7">
        <v>42642</v>
      </c>
      <c r="M320" s="7">
        <v>43056</v>
      </c>
      <c r="N320" s="7" t="s">
        <v>2274</v>
      </c>
      <c r="O320" s="7"/>
    </row>
    <row r="321" spans="1:15" ht="138.6" customHeight="1" x14ac:dyDescent="0.3">
      <c r="A321" t="str">
        <f t="shared" si="4"/>
        <v>PACI FERRO S.r.l.</v>
      </c>
      <c r="B321" s="2" t="s">
        <v>2012</v>
      </c>
      <c r="C321" s="3" t="s">
        <v>1</v>
      </c>
      <c r="D321" s="3" t="s">
        <v>1754</v>
      </c>
      <c r="E321" s="4" t="s">
        <v>0</v>
      </c>
      <c r="F321" s="5" t="s">
        <v>1502</v>
      </c>
      <c r="G321" s="6" t="s">
        <v>1628</v>
      </c>
      <c r="H321" s="6" t="s">
        <v>1629</v>
      </c>
      <c r="I321" s="7" t="s">
        <v>1630</v>
      </c>
      <c r="J321" s="7" t="s">
        <v>774</v>
      </c>
      <c r="K321" s="7" t="s">
        <v>665</v>
      </c>
      <c r="L321" s="7">
        <v>44319</v>
      </c>
      <c r="M321" s="7">
        <v>44319</v>
      </c>
      <c r="N321" s="7" t="s">
        <v>2274</v>
      </c>
      <c r="O321" s="7"/>
    </row>
    <row r="322" spans="1:15" ht="138.6" customHeight="1" x14ac:dyDescent="0.3">
      <c r="A322" t="str">
        <f t="shared" ref="A322:A383" si="5">F322</f>
        <v>PAGIN MODULAR SYSTEM S.R.L.</v>
      </c>
      <c r="B322" s="2" t="s">
        <v>1847</v>
      </c>
      <c r="C322" s="3" t="s">
        <v>1</v>
      </c>
      <c r="D322" s="3" t="s">
        <v>32</v>
      </c>
      <c r="E322" s="4" t="s">
        <v>0</v>
      </c>
      <c r="F322" s="5" t="s">
        <v>1450</v>
      </c>
      <c r="G322" s="6" t="s">
        <v>276</v>
      </c>
      <c r="H322" s="6" t="s">
        <v>763</v>
      </c>
      <c r="I322" s="7" t="s">
        <v>764</v>
      </c>
      <c r="J322" s="7" t="s">
        <v>686</v>
      </c>
      <c r="K322" s="7" t="s">
        <v>665</v>
      </c>
      <c r="L322" s="7">
        <v>41907</v>
      </c>
      <c r="M322" s="7">
        <v>44664.590267627311</v>
      </c>
      <c r="N322" s="7" t="s">
        <v>2274</v>
      </c>
      <c r="O322" s="7"/>
    </row>
    <row r="323" spans="1:15" ht="138.6" customHeight="1" x14ac:dyDescent="0.3">
      <c r="A323" t="str">
        <f t="shared" si="5"/>
        <v>PAL COSTRUZIONI S.R.L.</v>
      </c>
      <c r="B323" s="2" t="s">
        <v>1222</v>
      </c>
      <c r="C323" s="3" t="s">
        <v>1</v>
      </c>
      <c r="D323" s="3" t="s">
        <v>1340</v>
      </c>
      <c r="E323" s="4" t="s">
        <v>0</v>
      </c>
      <c r="F323" s="5" t="s">
        <v>1171</v>
      </c>
      <c r="G323" s="6" t="s">
        <v>1354</v>
      </c>
      <c r="H323" s="6" t="s">
        <v>1348</v>
      </c>
      <c r="I323" s="7" t="s">
        <v>1363</v>
      </c>
      <c r="J323" s="7" t="s">
        <v>686</v>
      </c>
      <c r="K323" s="7" t="s">
        <v>665</v>
      </c>
      <c r="L323" s="7">
        <v>42579</v>
      </c>
      <c r="M323" s="7">
        <v>42579</v>
      </c>
      <c r="N323" s="7" t="s">
        <v>2272</v>
      </c>
      <c r="O323" s="7">
        <v>43712.583998032409</v>
      </c>
    </row>
    <row r="324" spans="1:15" ht="138.6" customHeight="1" x14ac:dyDescent="0.3">
      <c r="A324" t="str">
        <f t="shared" si="5"/>
        <v>PASQUALE BARILE S.r.l.</v>
      </c>
      <c r="B324" s="2" t="s">
        <v>2096</v>
      </c>
      <c r="C324" s="3" t="s">
        <v>1</v>
      </c>
      <c r="D324" s="3" t="s">
        <v>199</v>
      </c>
      <c r="E324" s="4" t="s">
        <v>0</v>
      </c>
      <c r="F324" s="5" t="s">
        <v>621</v>
      </c>
      <c r="G324" s="6" t="s">
        <v>622</v>
      </c>
      <c r="H324" s="6" t="s">
        <v>977</v>
      </c>
      <c r="I324" s="7" t="s">
        <v>978</v>
      </c>
      <c r="J324" s="7" t="s">
        <v>670</v>
      </c>
      <c r="K324" s="7" t="s">
        <v>665</v>
      </c>
      <c r="L324" s="7">
        <v>42216</v>
      </c>
      <c r="M324" s="7">
        <v>42216</v>
      </c>
      <c r="N324" s="7" t="s">
        <v>2274</v>
      </c>
      <c r="O324" s="7"/>
    </row>
    <row r="325" spans="1:15" ht="138.6" customHeight="1" x14ac:dyDescent="0.3">
      <c r="A325" t="str">
        <f t="shared" si="5"/>
        <v>PELLEGRINO S.R.L.</v>
      </c>
      <c r="B325" s="2" t="s">
        <v>2013</v>
      </c>
      <c r="C325" s="3" t="s">
        <v>1</v>
      </c>
      <c r="D325" s="3" t="s">
        <v>1755</v>
      </c>
      <c r="E325" s="4" t="s">
        <v>0</v>
      </c>
      <c r="F325" s="5" t="s">
        <v>1503</v>
      </c>
      <c r="G325" s="6" t="s">
        <v>1631</v>
      </c>
      <c r="H325" s="6" t="s">
        <v>1052</v>
      </c>
      <c r="I325" s="7" t="s">
        <v>1632</v>
      </c>
      <c r="J325" s="7" t="s">
        <v>670</v>
      </c>
      <c r="K325" s="7" t="s">
        <v>665</v>
      </c>
      <c r="L325" s="7">
        <v>44323</v>
      </c>
      <c r="M325" s="7">
        <v>44323</v>
      </c>
      <c r="N325" s="7" t="s">
        <v>2274</v>
      </c>
      <c r="O325" s="7"/>
    </row>
    <row r="326" spans="1:15" ht="138.6" customHeight="1" x14ac:dyDescent="0.3">
      <c r="A326" t="str">
        <f t="shared" si="5"/>
        <v>PETUCCO BOX DI BENASSI ROBERTO &amp; C. SNC</v>
      </c>
      <c r="B326" s="2" t="s">
        <v>1960</v>
      </c>
      <c r="C326" s="3" t="s">
        <v>1</v>
      </c>
      <c r="D326" s="3" t="s">
        <v>122</v>
      </c>
      <c r="E326" s="4" t="s">
        <v>0</v>
      </c>
      <c r="F326" s="5" t="s">
        <v>455</v>
      </c>
      <c r="G326" s="6" t="s">
        <v>456</v>
      </c>
      <c r="H326" s="6" t="s">
        <v>952</v>
      </c>
      <c r="I326" s="7" t="s">
        <v>953</v>
      </c>
      <c r="J326" s="7" t="s">
        <v>664</v>
      </c>
      <c r="K326" s="7" t="s">
        <v>665</v>
      </c>
      <c r="L326" s="7">
        <v>43444</v>
      </c>
      <c r="M326" s="7">
        <v>44158.507736145832</v>
      </c>
      <c r="N326" s="7" t="s">
        <v>2274</v>
      </c>
      <c r="O326" s="7"/>
    </row>
    <row r="327" spans="1:15" ht="138.6" customHeight="1" x14ac:dyDescent="0.3">
      <c r="A327" t="str">
        <f t="shared" si="5"/>
        <v>PEZZI GABRIELE</v>
      </c>
      <c r="B327" s="2" t="s">
        <v>2259</v>
      </c>
      <c r="C327" s="3" t="s">
        <v>1</v>
      </c>
      <c r="D327" s="3" t="s">
        <v>2260</v>
      </c>
      <c r="E327" s="4" t="s">
        <v>0</v>
      </c>
      <c r="F327" s="5" t="s">
        <v>2258</v>
      </c>
      <c r="G327" s="6" t="s">
        <v>2261</v>
      </c>
      <c r="H327" s="6">
        <v>47015</v>
      </c>
      <c r="I327" s="7" t="s">
        <v>2262</v>
      </c>
      <c r="J327" s="7" t="s">
        <v>2263</v>
      </c>
      <c r="K327" s="7" t="s">
        <v>665</v>
      </c>
      <c r="L327" s="7">
        <v>43453</v>
      </c>
      <c r="M327" s="7">
        <v>44548</v>
      </c>
      <c r="N327" s="7" t="s">
        <v>2272</v>
      </c>
      <c r="O327" s="7">
        <v>45082</v>
      </c>
    </row>
    <row r="328" spans="1:15" ht="138.6" customHeight="1" x14ac:dyDescent="0.3">
      <c r="A328" t="str">
        <f t="shared" si="5"/>
        <v>PIFFERI &amp; ALPI S.r.l.</v>
      </c>
      <c r="B328" s="2" t="s">
        <v>1824</v>
      </c>
      <c r="C328" s="3" t="s">
        <v>1</v>
      </c>
      <c r="D328" s="3" t="s">
        <v>14</v>
      </c>
      <c r="E328" s="4" t="s">
        <v>0</v>
      </c>
      <c r="F328" s="5" t="s">
        <v>237</v>
      </c>
      <c r="G328" s="6" t="s">
        <v>238</v>
      </c>
      <c r="H328" s="6" t="s">
        <v>709</v>
      </c>
      <c r="I328" s="7" t="s">
        <v>710</v>
      </c>
      <c r="J328" s="7" t="s">
        <v>711</v>
      </c>
      <c r="K328" s="7" t="s">
        <v>665</v>
      </c>
      <c r="L328" s="7">
        <v>41825</v>
      </c>
      <c r="M328" s="7">
        <v>41825</v>
      </c>
      <c r="N328" s="7" t="s">
        <v>2274</v>
      </c>
      <c r="O328" s="7"/>
    </row>
    <row r="329" spans="1:15" ht="138.6" customHeight="1" x14ac:dyDescent="0.3">
      <c r="A329" t="str">
        <f t="shared" si="5"/>
        <v>PIRCHIO S.r.l.</v>
      </c>
      <c r="B329" s="2" t="s">
        <v>2065</v>
      </c>
      <c r="C329" s="3" t="s">
        <v>1</v>
      </c>
      <c r="D329" s="3" t="s">
        <v>171</v>
      </c>
      <c r="E329" s="4" t="s">
        <v>0</v>
      </c>
      <c r="F329" s="5" t="s">
        <v>563</v>
      </c>
      <c r="G329" s="6" t="s">
        <v>564</v>
      </c>
      <c r="H329" s="6" t="s">
        <v>1041</v>
      </c>
      <c r="I329" s="7" t="s">
        <v>1042</v>
      </c>
      <c r="J329" s="7" t="s">
        <v>1043</v>
      </c>
      <c r="K329" s="7" t="s">
        <v>665</v>
      </c>
      <c r="L329" s="7">
        <v>42108</v>
      </c>
      <c r="M329" s="7">
        <v>42108</v>
      </c>
      <c r="N329" s="7" t="s">
        <v>2274</v>
      </c>
      <c r="O329" s="7"/>
    </row>
    <row r="330" spans="1:15" ht="138.6" customHeight="1" x14ac:dyDescent="0.3">
      <c r="A330" t="str">
        <f t="shared" si="5"/>
        <v>POGLIAGHI GIOVANNI SRL</v>
      </c>
      <c r="B330" s="2" t="s">
        <v>1832</v>
      </c>
      <c r="C330" s="3" t="s">
        <v>1</v>
      </c>
      <c r="D330" s="3" t="s">
        <v>22</v>
      </c>
      <c r="E330" s="4" t="s">
        <v>0</v>
      </c>
      <c r="F330" s="5" t="s">
        <v>1442</v>
      </c>
      <c r="G330" s="6" t="s">
        <v>254</v>
      </c>
      <c r="H330" s="6" t="s">
        <v>728</v>
      </c>
      <c r="I330" s="7" t="s">
        <v>729</v>
      </c>
      <c r="J330" s="7" t="s">
        <v>683</v>
      </c>
      <c r="K330" s="7" t="s">
        <v>665</v>
      </c>
      <c r="L330" s="7">
        <v>41846</v>
      </c>
      <c r="M330" s="7">
        <v>41846</v>
      </c>
      <c r="N330" s="7" t="s">
        <v>2274</v>
      </c>
      <c r="O330" s="7"/>
    </row>
    <row r="331" spans="1:15" ht="138.6" customHeight="1" x14ac:dyDescent="0.3">
      <c r="A331" t="str">
        <f t="shared" si="5"/>
        <v>POLIPLAST S.R.L.</v>
      </c>
      <c r="B331" s="2" t="s">
        <v>1197</v>
      </c>
      <c r="C331" s="3" t="s">
        <v>1</v>
      </c>
      <c r="D331" s="3" t="s">
        <v>1425</v>
      </c>
      <c r="E331" s="4" t="s">
        <v>0</v>
      </c>
      <c r="F331" s="5" t="s">
        <v>1194</v>
      </c>
      <c r="G331" s="6" t="s">
        <v>1370</v>
      </c>
      <c r="H331" s="6" t="s">
        <v>730</v>
      </c>
      <c r="I331" s="7" t="s">
        <v>731</v>
      </c>
      <c r="J331" s="7" t="s">
        <v>732</v>
      </c>
      <c r="K331" s="7" t="s">
        <v>665</v>
      </c>
      <c r="L331" s="7">
        <v>42559</v>
      </c>
      <c r="M331" s="7">
        <v>42559</v>
      </c>
      <c r="N331" s="7" t="s">
        <v>2272</v>
      </c>
      <c r="O331" s="7">
        <v>44088.600560497682</v>
      </c>
    </row>
    <row r="332" spans="1:15" ht="138.6" customHeight="1" x14ac:dyDescent="0.3">
      <c r="A332" t="str">
        <f t="shared" si="5"/>
        <v>PREFABBRICATI MAX SAN PIO SRL SEMPLIFICATA</v>
      </c>
      <c r="B332" s="2" t="s">
        <v>1898</v>
      </c>
      <c r="C332" s="3" t="s">
        <v>1</v>
      </c>
      <c r="D332" s="3" t="s">
        <v>1731</v>
      </c>
      <c r="E332" s="4" t="s">
        <v>0</v>
      </c>
      <c r="F332" s="5" t="s">
        <v>1471</v>
      </c>
      <c r="G332" s="6" t="s">
        <v>1576</v>
      </c>
      <c r="H332" s="6" t="s">
        <v>1577</v>
      </c>
      <c r="I332" s="7" t="s">
        <v>1578</v>
      </c>
      <c r="J332" s="7" t="s">
        <v>909</v>
      </c>
      <c r="K332" s="7" t="s">
        <v>665</v>
      </c>
      <c r="L332" s="7">
        <v>44900</v>
      </c>
      <c r="M332" s="7">
        <v>44900</v>
      </c>
      <c r="N332" s="7" t="s">
        <v>2274</v>
      </c>
      <c r="O332" s="7"/>
    </row>
    <row r="333" spans="1:15" ht="138.6" customHeight="1" x14ac:dyDescent="0.3">
      <c r="A333" t="str">
        <f t="shared" si="5"/>
        <v>PRO.IND. S.R.L.</v>
      </c>
      <c r="B333" s="2" t="s">
        <v>1217</v>
      </c>
      <c r="C333" s="3" t="s">
        <v>1</v>
      </c>
      <c r="D333" s="3" t="s">
        <v>1345</v>
      </c>
      <c r="E333" s="4" t="s">
        <v>0</v>
      </c>
      <c r="F333" s="5" t="s">
        <v>1176</v>
      </c>
      <c r="G333" s="6" t="s">
        <v>1359</v>
      </c>
      <c r="H333" s="6" t="s">
        <v>1351</v>
      </c>
      <c r="I333" s="7" t="s">
        <v>1368</v>
      </c>
      <c r="J333" s="7" t="s">
        <v>774</v>
      </c>
      <c r="K333" s="7" t="s">
        <v>665</v>
      </c>
      <c r="L333" s="7">
        <v>42789</v>
      </c>
      <c r="M333" s="7">
        <v>42814</v>
      </c>
      <c r="N333" s="7" t="s">
        <v>2272</v>
      </c>
      <c r="O333" s="7">
        <v>43959.470024999995</v>
      </c>
    </row>
    <row r="334" spans="1:15" ht="138.6" customHeight="1" x14ac:dyDescent="0.3">
      <c r="A334" t="str">
        <f t="shared" si="5"/>
        <v>PROFESSIONE SERRE S.R.L.</v>
      </c>
      <c r="B334" s="2" t="s">
        <v>2212</v>
      </c>
      <c r="C334" s="3" t="s">
        <v>1</v>
      </c>
      <c r="D334" s="3" t="s">
        <v>2213</v>
      </c>
      <c r="E334" s="4" t="s">
        <v>0</v>
      </c>
      <c r="F334" s="5" t="s">
        <v>2214</v>
      </c>
      <c r="G334" s="6" t="s">
        <v>2215</v>
      </c>
      <c r="H334" s="6" t="s">
        <v>2216</v>
      </c>
      <c r="I334" s="7" t="s">
        <v>2217</v>
      </c>
      <c r="J334" s="7" t="s">
        <v>786</v>
      </c>
      <c r="K334" s="7" t="s">
        <v>665</v>
      </c>
      <c r="L334" s="7">
        <v>42280</v>
      </c>
      <c r="M334" s="7">
        <v>42280</v>
      </c>
      <c r="N334" s="7" t="s">
        <v>2272</v>
      </c>
      <c r="O334" s="7">
        <v>45082</v>
      </c>
    </row>
    <row r="335" spans="1:15" ht="138.6" customHeight="1" x14ac:dyDescent="0.3">
      <c r="A335" t="str">
        <f t="shared" si="5"/>
        <v>PROMEC S.R.L.</v>
      </c>
      <c r="B335" s="2" t="s">
        <v>2034</v>
      </c>
      <c r="C335" s="3" t="s">
        <v>1</v>
      </c>
      <c r="D335" s="3" t="s">
        <v>1773</v>
      </c>
      <c r="E335" s="4" t="s">
        <v>0</v>
      </c>
      <c r="F335" s="5" t="s">
        <v>1523</v>
      </c>
      <c r="G335" s="6" t="s">
        <v>1670</v>
      </c>
      <c r="H335" s="6" t="s">
        <v>889</v>
      </c>
      <c r="I335" s="7" t="s">
        <v>890</v>
      </c>
      <c r="J335" s="7" t="s">
        <v>670</v>
      </c>
      <c r="K335" s="7" t="s">
        <v>665</v>
      </c>
      <c r="L335" s="7">
        <v>44547</v>
      </c>
      <c r="M335" s="7">
        <v>44547</v>
      </c>
      <c r="N335" s="7" t="s">
        <v>2274</v>
      </c>
      <c r="O335" s="7"/>
    </row>
    <row r="336" spans="1:15" ht="138.6" customHeight="1" x14ac:dyDescent="0.3">
      <c r="A336" t="str">
        <f t="shared" si="5"/>
        <v>RAMON LUCIANO S.N.C. DI RAMON BARBARA &amp; RAMON LUIGINO</v>
      </c>
      <c r="B336" s="2" t="s">
        <v>1944</v>
      </c>
      <c r="C336" s="3" t="s">
        <v>1</v>
      </c>
      <c r="D336" s="3" t="s">
        <v>109</v>
      </c>
      <c r="E336" s="4" t="s">
        <v>0</v>
      </c>
      <c r="F336" s="5" t="s">
        <v>425</v>
      </c>
      <c r="G336" s="6" t="s">
        <v>426</v>
      </c>
      <c r="H336" s="6" t="s">
        <v>927</v>
      </c>
      <c r="I336" s="7" t="s">
        <v>928</v>
      </c>
      <c r="J336" s="7" t="s">
        <v>686</v>
      </c>
      <c r="K336" s="7" t="s">
        <v>665</v>
      </c>
      <c r="L336" s="7">
        <v>43256</v>
      </c>
      <c r="M336" s="7">
        <v>43256</v>
      </c>
      <c r="N336" s="7" t="s">
        <v>2274</v>
      </c>
      <c r="O336" s="7"/>
    </row>
    <row r="337" spans="1:15" ht="138.6" customHeight="1" x14ac:dyDescent="0.3">
      <c r="A337" t="str">
        <f t="shared" si="5"/>
        <v>RAVAZZOLO FRANCO SRL</v>
      </c>
      <c r="B337" s="2" t="s">
        <v>2052</v>
      </c>
      <c r="C337" s="3" t="s">
        <v>1</v>
      </c>
      <c r="D337" s="3" t="s">
        <v>157</v>
      </c>
      <c r="E337" s="4" t="s">
        <v>0</v>
      </c>
      <c r="F337" s="5" t="s">
        <v>539</v>
      </c>
      <c r="G337" s="6" t="s">
        <v>540</v>
      </c>
      <c r="H337" s="6" t="s">
        <v>693</v>
      </c>
      <c r="I337" s="7" t="s">
        <v>1019</v>
      </c>
      <c r="J337" s="7" t="s">
        <v>686</v>
      </c>
      <c r="K337" s="7" t="s">
        <v>665</v>
      </c>
      <c r="L337" s="7">
        <v>41920</v>
      </c>
      <c r="M337" s="7">
        <v>42919</v>
      </c>
      <c r="N337" s="7" t="s">
        <v>2274</v>
      </c>
      <c r="O337" s="7"/>
    </row>
    <row r="338" spans="1:15" ht="138.6" customHeight="1" x14ac:dyDescent="0.3">
      <c r="A338" t="str">
        <f t="shared" si="5"/>
        <v>RED GROUP S.R.L.</v>
      </c>
      <c r="B338" s="2" t="s">
        <v>1879</v>
      </c>
      <c r="C338" s="3" t="s">
        <v>1</v>
      </c>
      <c r="D338" s="3" t="s">
        <v>62</v>
      </c>
      <c r="E338" s="4" t="s">
        <v>0</v>
      </c>
      <c r="F338" s="5" t="s">
        <v>328</v>
      </c>
      <c r="G338" s="6" t="s">
        <v>329</v>
      </c>
      <c r="H338" s="6" t="s">
        <v>833</v>
      </c>
      <c r="I338" s="7" t="s">
        <v>834</v>
      </c>
      <c r="J338" s="7" t="s">
        <v>835</v>
      </c>
      <c r="K338" s="7" t="s">
        <v>665</v>
      </c>
      <c r="L338" s="7">
        <v>42507</v>
      </c>
      <c r="M338" s="7">
        <v>42507</v>
      </c>
      <c r="N338" s="7" t="s">
        <v>2274</v>
      </c>
      <c r="O338" s="7"/>
    </row>
    <row r="339" spans="1:15" ht="138.6" customHeight="1" x14ac:dyDescent="0.3">
      <c r="A339" t="str">
        <f t="shared" si="5"/>
        <v>REGINA FERRO S.R.L.</v>
      </c>
      <c r="B339" s="2" t="s">
        <v>2022</v>
      </c>
      <c r="C339" s="3" t="s">
        <v>1</v>
      </c>
      <c r="D339" s="3" t="s">
        <v>1763</v>
      </c>
      <c r="E339" s="4" t="s">
        <v>0</v>
      </c>
      <c r="F339" s="5" t="s">
        <v>1511</v>
      </c>
      <c r="G339" s="6" t="s">
        <v>2146</v>
      </c>
      <c r="H339" s="6">
        <v>62018</v>
      </c>
      <c r="I339" s="7" t="s">
        <v>2145</v>
      </c>
      <c r="J339" s="7" t="s">
        <v>878</v>
      </c>
      <c r="K339" s="7" t="s">
        <v>665</v>
      </c>
      <c r="L339" s="7">
        <v>44414</v>
      </c>
      <c r="M339" s="7">
        <v>45189</v>
      </c>
      <c r="N339" s="7" t="s">
        <v>2274</v>
      </c>
      <c r="O339" s="7"/>
    </row>
    <row r="340" spans="1:15" ht="138.6" customHeight="1" x14ac:dyDescent="0.3">
      <c r="A340" t="str">
        <f t="shared" si="5"/>
        <v>REVERSI EDOARDO SNC DEI F.LLI REVERSI A. &amp; G.</v>
      </c>
      <c r="B340" s="2" t="s">
        <v>1924</v>
      </c>
      <c r="C340" s="3" t="s">
        <v>1</v>
      </c>
      <c r="D340" s="3" t="s">
        <v>88</v>
      </c>
      <c r="E340" s="4" t="s">
        <v>0</v>
      </c>
      <c r="F340" s="5" t="s">
        <v>382</v>
      </c>
      <c r="G340" s="6" t="s">
        <v>383</v>
      </c>
      <c r="H340" s="6" t="s">
        <v>883</v>
      </c>
      <c r="I340" s="7" t="s">
        <v>884</v>
      </c>
      <c r="J340" s="7" t="s">
        <v>878</v>
      </c>
      <c r="K340" s="7" t="s">
        <v>665</v>
      </c>
      <c r="L340" s="7">
        <v>42933</v>
      </c>
      <c r="M340" s="7">
        <v>42933</v>
      </c>
      <c r="N340" s="7" t="s">
        <v>2274</v>
      </c>
      <c r="O340" s="7"/>
    </row>
    <row r="341" spans="1:15" ht="138.6" customHeight="1" x14ac:dyDescent="0.3">
      <c r="A341" t="str">
        <f t="shared" si="5"/>
        <v>RIMA S.R.L UNIPERSONALE</v>
      </c>
      <c r="B341" s="2" t="s">
        <v>1949</v>
      </c>
      <c r="C341" s="3" t="s">
        <v>1</v>
      </c>
      <c r="D341" s="3" t="s">
        <v>112</v>
      </c>
      <c r="E341" s="4" t="s">
        <v>0</v>
      </c>
      <c r="F341" s="5" t="s">
        <v>432</v>
      </c>
      <c r="G341" s="6" t="s">
        <v>433</v>
      </c>
      <c r="H341" s="6" t="s">
        <v>935</v>
      </c>
      <c r="I341" s="7" t="s">
        <v>936</v>
      </c>
      <c r="J341" s="7" t="s">
        <v>774</v>
      </c>
      <c r="K341" s="7" t="s">
        <v>665</v>
      </c>
      <c r="L341" s="7">
        <v>43298</v>
      </c>
      <c r="M341" s="7">
        <v>43298</v>
      </c>
      <c r="N341" s="7" t="s">
        <v>2274</v>
      </c>
      <c r="O341" s="7"/>
    </row>
    <row r="342" spans="1:15" ht="138.6" customHeight="1" x14ac:dyDescent="0.3">
      <c r="A342" t="str">
        <f t="shared" si="5"/>
        <v>ROPAC Group S.r.l.</v>
      </c>
      <c r="B342" s="2" t="s">
        <v>2040</v>
      </c>
      <c r="C342" s="3" t="s">
        <v>1</v>
      </c>
      <c r="D342" s="3" t="s">
        <v>1779</v>
      </c>
      <c r="E342" s="4" t="s">
        <v>0</v>
      </c>
      <c r="F342" s="5" t="s">
        <v>1529</v>
      </c>
      <c r="G342" s="6" t="s">
        <v>1685</v>
      </c>
      <c r="H342" s="6" t="s">
        <v>1686</v>
      </c>
      <c r="I342" s="7" t="s">
        <v>1687</v>
      </c>
      <c r="J342" s="7" t="s">
        <v>1688</v>
      </c>
      <c r="K342" s="7" t="s">
        <v>665</v>
      </c>
      <c r="L342" s="7">
        <v>44608</v>
      </c>
      <c r="M342" s="7">
        <v>44608</v>
      </c>
      <c r="N342" s="7" t="s">
        <v>2274</v>
      </c>
      <c r="O342" s="7"/>
    </row>
    <row r="343" spans="1:15" ht="138.6" customHeight="1" x14ac:dyDescent="0.3">
      <c r="A343" t="str">
        <f t="shared" si="5"/>
        <v>ROSSI snc di Rossi Stefano &amp; C</v>
      </c>
      <c r="B343" s="2" t="s">
        <v>1925</v>
      </c>
      <c r="C343" s="3" t="s">
        <v>1</v>
      </c>
      <c r="D343" s="3" t="s">
        <v>88</v>
      </c>
      <c r="E343" s="4" t="s">
        <v>0</v>
      </c>
      <c r="F343" s="5" t="s">
        <v>384</v>
      </c>
      <c r="G343" s="6" t="s">
        <v>385</v>
      </c>
      <c r="H343" s="6" t="s">
        <v>876</v>
      </c>
      <c r="I343" s="7" t="s">
        <v>885</v>
      </c>
      <c r="J343" s="7" t="s">
        <v>878</v>
      </c>
      <c r="K343" s="7" t="s">
        <v>665</v>
      </c>
      <c r="L343" s="7">
        <v>42933</v>
      </c>
      <c r="M343" s="7">
        <v>42933</v>
      </c>
      <c r="N343" s="7" t="s">
        <v>2274</v>
      </c>
      <c r="O343" s="7"/>
    </row>
    <row r="344" spans="1:15" ht="138.6" customHeight="1" x14ac:dyDescent="0.3">
      <c r="A344" t="str">
        <f t="shared" si="5"/>
        <v>S.A.F.E.M. - SOCIETA' ARTIGIANA DI A. BRUSAFERRI &amp; C. S.N.C.</v>
      </c>
      <c r="B344" s="2" t="s">
        <v>1928</v>
      </c>
      <c r="C344" s="3" t="s">
        <v>1</v>
      </c>
      <c r="D344" s="3" t="s">
        <v>93</v>
      </c>
      <c r="E344" s="4" t="s">
        <v>0</v>
      </c>
      <c r="F344" s="5" t="s">
        <v>391</v>
      </c>
      <c r="G344" s="6" t="s">
        <v>392</v>
      </c>
      <c r="H344" s="6" t="s">
        <v>894</v>
      </c>
      <c r="I344" s="7" t="s">
        <v>895</v>
      </c>
      <c r="J344" s="7" t="s">
        <v>835</v>
      </c>
      <c r="K344" s="7" t="s">
        <v>665</v>
      </c>
      <c r="L344" s="7">
        <v>43054</v>
      </c>
      <c r="M344" s="7">
        <v>43054</v>
      </c>
      <c r="N344" s="7" t="s">
        <v>2274</v>
      </c>
      <c r="O344" s="7"/>
    </row>
    <row r="345" spans="1:15" ht="138.6" customHeight="1" x14ac:dyDescent="0.3">
      <c r="A345" t="str">
        <f t="shared" si="5"/>
        <v>S.B.A. TECH SRL</v>
      </c>
      <c r="B345" s="2" t="s">
        <v>2341</v>
      </c>
      <c r="C345" s="3" t="s">
        <v>1</v>
      </c>
      <c r="D345" s="3" t="s">
        <v>2342</v>
      </c>
      <c r="E345" s="4" t="s">
        <v>0</v>
      </c>
      <c r="F345" s="5" t="s">
        <v>2343</v>
      </c>
      <c r="G345" s="6" t="s">
        <v>2344</v>
      </c>
      <c r="H345" s="6" t="s">
        <v>970</v>
      </c>
      <c r="I345" s="7" t="s">
        <v>2345</v>
      </c>
      <c r="J345" s="7" t="s">
        <v>760</v>
      </c>
      <c r="K345" s="7" t="s">
        <v>665</v>
      </c>
      <c r="L345" s="7">
        <v>45357</v>
      </c>
      <c r="M345" s="7">
        <v>45357</v>
      </c>
      <c r="N345" s="7" t="s">
        <v>2274</v>
      </c>
      <c r="O345" s="7"/>
    </row>
    <row r="346" spans="1:15" ht="138.6" customHeight="1" x14ac:dyDescent="0.3">
      <c r="A346" t="str">
        <f t="shared" si="5"/>
        <v>S.G. CARPENTERIA METALLICA S.A.S. DI FERRAIUOLO MARIA SANTINA &amp; C .</v>
      </c>
      <c r="B346" s="2" t="s">
        <v>1961</v>
      </c>
      <c r="C346" s="3" t="s">
        <v>1</v>
      </c>
      <c r="D346" s="3" t="s">
        <v>1742</v>
      </c>
      <c r="E346" s="4" t="s">
        <v>0</v>
      </c>
      <c r="F346" s="5" t="s">
        <v>457</v>
      </c>
      <c r="G346" s="6" t="s">
        <v>458</v>
      </c>
      <c r="H346" s="6" t="s">
        <v>954</v>
      </c>
      <c r="I346" s="7" t="s">
        <v>955</v>
      </c>
      <c r="J346" s="7" t="s">
        <v>745</v>
      </c>
      <c r="K346" s="7" t="s">
        <v>665</v>
      </c>
      <c r="L346" s="7">
        <v>43475</v>
      </c>
      <c r="M346" s="7">
        <v>44601.725167824072</v>
      </c>
      <c r="N346" s="7" t="s">
        <v>2274</v>
      </c>
      <c r="O346" s="7"/>
    </row>
    <row r="347" spans="1:15" ht="138.6" customHeight="1" x14ac:dyDescent="0.3">
      <c r="A347" t="str">
        <f t="shared" si="5"/>
        <v>SALMEC SRL</v>
      </c>
      <c r="B347" s="2" t="s">
        <v>1963</v>
      </c>
      <c r="C347" s="3" t="s">
        <v>1</v>
      </c>
      <c r="D347" s="3" t="s">
        <v>124</v>
      </c>
      <c r="E347" s="4" t="s">
        <v>0</v>
      </c>
      <c r="F347" s="5" t="s">
        <v>460</v>
      </c>
      <c r="G347" s="6" t="s">
        <v>461</v>
      </c>
      <c r="H347" s="6" t="s">
        <v>701</v>
      </c>
      <c r="I347" s="7" t="s">
        <v>958</v>
      </c>
      <c r="J347" s="7" t="s">
        <v>686</v>
      </c>
      <c r="K347" s="7" t="s">
        <v>665</v>
      </c>
      <c r="L347" s="7">
        <v>43483</v>
      </c>
      <c r="M347" s="7">
        <v>43483</v>
      </c>
      <c r="N347" s="7" t="s">
        <v>2274</v>
      </c>
      <c r="O347" s="7"/>
    </row>
    <row r="348" spans="1:15" ht="138.6" customHeight="1" x14ac:dyDescent="0.3">
      <c r="A348" t="str">
        <f t="shared" si="5"/>
        <v>SAPPHIRE SRL</v>
      </c>
      <c r="B348" s="2" t="s">
        <v>2091</v>
      </c>
      <c r="C348" s="3" t="s">
        <v>1</v>
      </c>
      <c r="D348" s="3" t="s">
        <v>196</v>
      </c>
      <c r="E348" s="4" t="s">
        <v>0</v>
      </c>
      <c r="F348" s="5" t="s">
        <v>613</v>
      </c>
      <c r="G348" s="6" t="s">
        <v>614</v>
      </c>
      <c r="H348" s="6" t="s">
        <v>1090</v>
      </c>
      <c r="I348" s="7" t="s">
        <v>1091</v>
      </c>
      <c r="J348" s="7" t="s">
        <v>670</v>
      </c>
      <c r="K348" s="7" t="s">
        <v>665</v>
      </c>
      <c r="L348" s="7">
        <v>42212</v>
      </c>
      <c r="M348" s="7">
        <v>43783</v>
      </c>
      <c r="N348" s="7" t="s">
        <v>2273</v>
      </c>
      <c r="O348" s="7">
        <v>45293</v>
      </c>
    </row>
    <row r="349" spans="1:15" ht="138.6" customHeight="1" x14ac:dyDescent="0.3">
      <c r="A349" t="str">
        <f t="shared" si="5"/>
        <v>SARACCHI SAS DI SARACCHI CHRISTIAN E C.</v>
      </c>
      <c r="B349" s="2" t="s">
        <v>2062</v>
      </c>
      <c r="C349" s="3" t="s">
        <v>1</v>
      </c>
      <c r="D349" s="3" t="s">
        <v>166</v>
      </c>
      <c r="E349" s="4" t="s">
        <v>0</v>
      </c>
      <c r="F349" s="5" t="s">
        <v>556</v>
      </c>
      <c r="G349" s="6" t="s">
        <v>557</v>
      </c>
      <c r="H349" s="6" t="s">
        <v>1035</v>
      </c>
      <c r="I349" s="7" t="s">
        <v>1036</v>
      </c>
      <c r="J349" s="7" t="s">
        <v>683</v>
      </c>
      <c r="K349" s="7" t="s">
        <v>665</v>
      </c>
      <c r="L349" s="7">
        <v>42070</v>
      </c>
      <c r="M349" s="7">
        <v>42070</v>
      </c>
      <c r="N349" s="7" t="s">
        <v>2274</v>
      </c>
      <c r="O349" s="7"/>
    </row>
    <row r="350" spans="1:15" ht="138.6" customHeight="1" x14ac:dyDescent="0.3">
      <c r="A350" t="str">
        <f t="shared" si="5"/>
        <v>SARTORE S.R.L.</v>
      </c>
      <c r="B350" s="2" t="s">
        <v>2346</v>
      </c>
      <c r="C350" s="3" t="s">
        <v>1</v>
      </c>
      <c r="D350" s="3" t="s">
        <v>2347</v>
      </c>
      <c r="E350" s="4" t="s">
        <v>0</v>
      </c>
      <c r="F350" s="5" t="s">
        <v>2348</v>
      </c>
      <c r="G350" s="6" t="s">
        <v>2349</v>
      </c>
      <c r="H350" s="6" t="s">
        <v>2350</v>
      </c>
      <c r="I350" s="7" t="s">
        <v>2351</v>
      </c>
      <c r="J350" s="7" t="s">
        <v>686</v>
      </c>
      <c r="K350" s="7" t="s">
        <v>665</v>
      </c>
      <c r="L350" s="7">
        <v>45331</v>
      </c>
      <c r="M350" s="7">
        <v>45331</v>
      </c>
      <c r="N350" s="7" t="s">
        <v>2274</v>
      </c>
      <c r="O350" s="7"/>
    </row>
    <row r="351" spans="1:15" ht="138.6" customHeight="1" x14ac:dyDescent="0.3">
      <c r="A351" t="str">
        <f t="shared" si="5"/>
        <v>SAVOCA SABATINO SRL</v>
      </c>
      <c r="B351" s="2" t="s">
        <v>1854</v>
      </c>
      <c r="C351" s="3" t="s">
        <v>1</v>
      </c>
      <c r="D351" s="3" t="s">
        <v>38</v>
      </c>
      <c r="E351" s="4" t="s">
        <v>0</v>
      </c>
      <c r="F351" s="5" t="s">
        <v>1456</v>
      </c>
      <c r="G351" s="6" t="s">
        <v>284</v>
      </c>
      <c r="H351" s="6" t="s">
        <v>781</v>
      </c>
      <c r="I351" s="7" t="s">
        <v>782</v>
      </c>
      <c r="J351" s="7" t="s">
        <v>783</v>
      </c>
      <c r="K351" s="7" t="s">
        <v>665</v>
      </c>
      <c r="L351" s="7">
        <v>41995</v>
      </c>
      <c r="M351" s="7">
        <v>42440</v>
      </c>
      <c r="N351" s="7" t="s">
        <v>2274</v>
      </c>
      <c r="O351" s="7"/>
    </row>
    <row r="352" spans="1:15" ht="138.6" customHeight="1" x14ac:dyDescent="0.3">
      <c r="A352" t="str">
        <f t="shared" si="5"/>
        <v>SBRAGI DONATO S.r.l.</v>
      </c>
      <c r="B352" s="2" t="s">
        <v>1975</v>
      </c>
      <c r="C352" s="3" t="s">
        <v>1</v>
      </c>
      <c r="D352" s="3" t="s">
        <v>131</v>
      </c>
      <c r="E352" s="4" t="s">
        <v>0</v>
      </c>
      <c r="F352" s="5" t="s">
        <v>482</v>
      </c>
      <c r="G352" s="6" t="s">
        <v>483</v>
      </c>
      <c r="H352" s="6" t="s">
        <v>974</v>
      </c>
      <c r="I352" s="7" t="s">
        <v>975</v>
      </c>
      <c r="J352" s="7" t="s">
        <v>976</v>
      </c>
      <c r="K352" s="7" t="s">
        <v>665</v>
      </c>
      <c r="L352" s="7">
        <v>43740</v>
      </c>
      <c r="M352" s="7">
        <v>43749.521690590278</v>
      </c>
      <c r="N352" s="7" t="s">
        <v>2274</v>
      </c>
      <c r="O352" s="7"/>
    </row>
    <row r="353" spans="1:15" ht="138.6" customHeight="1" x14ac:dyDescent="0.3">
      <c r="A353" t="str">
        <f t="shared" si="5"/>
        <v>SCHIAVON INOX SRL UNIPERSONALE</v>
      </c>
      <c r="B353" s="2" t="s">
        <v>1816</v>
      </c>
      <c r="C353" s="3" t="s">
        <v>1</v>
      </c>
      <c r="D353" s="3" t="s">
        <v>7</v>
      </c>
      <c r="E353" s="4" t="s">
        <v>0</v>
      </c>
      <c r="F353" s="5" t="s">
        <v>1436</v>
      </c>
      <c r="G353" s="6" t="s">
        <v>225</v>
      </c>
      <c r="H353" s="6" t="s">
        <v>684</v>
      </c>
      <c r="I353" s="7" t="s">
        <v>685</v>
      </c>
      <c r="J353" s="7" t="s">
        <v>686</v>
      </c>
      <c r="K353" s="7" t="s">
        <v>665</v>
      </c>
      <c r="L353" s="7">
        <v>41733</v>
      </c>
      <c r="M353" s="7">
        <v>42531</v>
      </c>
      <c r="N353" s="7" t="s">
        <v>2274</v>
      </c>
      <c r="O353" s="7"/>
    </row>
    <row r="354" spans="1:15" ht="138.6" customHeight="1" x14ac:dyDescent="0.3">
      <c r="A354" t="str">
        <f t="shared" si="5"/>
        <v>SE.RI.CO. S.R.L.</v>
      </c>
      <c r="B354" s="2" t="s">
        <v>1839</v>
      </c>
      <c r="C354" s="3" t="s">
        <v>1</v>
      </c>
      <c r="D354" s="3" t="s">
        <v>26</v>
      </c>
      <c r="E354" s="4" t="s">
        <v>0</v>
      </c>
      <c r="F354" s="5" t="s">
        <v>264</v>
      </c>
      <c r="G354" s="6" t="s">
        <v>265</v>
      </c>
      <c r="H354" s="6" t="s">
        <v>743</v>
      </c>
      <c r="I354" s="7" t="s">
        <v>744</v>
      </c>
      <c r="J354" s="7" t="s">
        <v>745</v>
      </c>
      <c r="K354" s="7" t="s">
        <v>665</v>
      </c>
      <c r="L354" s="7">
        <v>41851</v>
      </c>
      <c r="M354" s="7">
        <v>41851</v>
      </c>
      <c r="N354" s="7" t="s">
        <v>2274</v>
      </c>
      <c r="O354" s="7"/>
    </row>
    <row r="355" spans="1:15" ht="138.6" customHeight="1" x14ac:dyDescent="0.3">
      <c r="A355" t="str">
        <f t="shared" si="5"/>
        <v>SGL SRL</v>
      </c>
      <c r="B355" s="2" t="s">
        <v>1956</v>
      </c>
      <c r="C355" s="3" t="s">
        <v>1</v>
      </c>
      <c r="D355" s="3" t="s">
        <v>119</v>
      </c>
      <c r="E355" s="4" t="s">
        <v>0</v>
      </c>
      <c r="F355" s="5" t="s">
        <v>447</v>
      </c>
      <c r="G355" s="6" t="s">
        <v>448</v>
      </c>
      <c r="H355" s="6" t="s">
        <v>737</v>
      </c>
      <c r="I355" s="7" t="s">
        <v>949</v>
      </c>
      <c r="J355" s="7" t="s">
        <v>705</v>
      </c>
      <c r="K355" s="7" t="s">
        <v>665</v>
      </c>
      <c r="L355" s="7">
        <v>43398</v>
      </c>
      <c r="M355" s="7">
        <v>43398</v>
      </c>
      <c r="N355" s="7" t="s">
        <v>2274</v>
      </c>
      <c r="O355" s="7"/>
    </row>
    <row r="356" spans="1:15" ht="138.6" customHeight="1" x14ac:dyDescent="0.3">
      <c r="A356" t="str">
        <f t="shared" si="5"/>
        <v>SIDER ACCIAI S.R.L.</v>
      </c>
      <c r="B356" s="2" t="s">
        <v>2019</v>
      </c>
      <c r="C356" s="3" t="s">
        <v>1</v>
      </c>
      <c r="D356" s="3" t="s">
        <v>1760</v>
      </c>
      <c r="E356" s="4" t="s">
        <v>0</v>
      </c>
      <c r="F356" s="5" t="s">
        <v>1508</v>
      </c>
      <c r="G356" s="6" t="s">
        <v>1644</v>
      </c>
      <c r="H356" s="6" t="s">
        <v>1645</v>
      </c>
      <c r="I356" s="7" t="s">
        <v>1646</v>
      </c>
      <c r="J356" s="7" t="s">
        <v>670</v>
      </c>
      <c r="K356" s="7" t="s">
        <v>665</v>
      </c>
      <c r="L356" s="7">
        <v>44397</v>
      </c>
      <c r="M356" s="7">
        <v>44397</v>
      </c>
      <c r="N356" s="7" t="s">
        <v>2274</v>
      </c>
      <c r="O356" s="7"/>
    </row>
    <row r="357" spans="1:15" ht="138.6" customHeight="1" x14ac:dyDescent="0.3">
      <c r="A357" t="str">
        <f t="shared" si="5"/>
        <v>SIDERCAMMA S.r.l.</v>
      </c>
      <c r="B357" s="2" t="s">
        <v>1236</v>
      </c>
      <c r="C357" s="3" t="s">
        <v>1</v>
      </c>
      <c r="D357" s="3" t="s">
        <v>1288</v>
      </c>
      <c r="E357" s="4" t="s">
        <v>0</v>
      </c>
      <c r="F357" s="5" t="s">
        <v>1157</v>
      </c>
      <c r="G357" s="6" t="s">
        <v>1302</v>
      </c>
      <c r="H357" s="6" t="s">
        <v>1052</v>
      </c>
      <c r="I357" s="7" t="s">
        <v>1326</v>
      </c>
      <c r="J357" s="7" t="s">
        <v>670</v>
      </c>
      <c r="K357" s="7" t="s">
        <v>665</v>
      </c>
      <c r="L357" s="7">
        <v>42104</v>
      </c>
      <c r="M357" s="7">
        <v>42104</v>
      </c>
      <c r="N357" s="7" t="s">
        <v>2272</v>
      </c>
      <c r="O357" s="7">
        <v>43724.433864814811</v>
      </c>
    </row>
    <row r="358" spans="1:15" ht="138.6" customHeight="1" x14ac:dyDescent="0.3">
      <c r="A358" t="str">
        <f t="shared" si="5"/>
        <v>SIDERLANCIANO SOCIETA' A RESPONSABILITA' LIMITATA</v>
      </c>
      <c r="B358" s="2" t="s">
        <v>1901</v>
      </c>
      <c r="C358" s="3" t="s">
        <v>1</v>
      </c>
      <c r="D358" s="3" t="s">
        <v>1734</v>
      </c>
      <c r="E358" s="4" t="s">
        <v>0</v>
      </c>
      <c r="F358" s="5" t="s">
        <v>1474</v>
      </c>
      <c r="G358" s="6" t="s">
        <v>1584</v>
      </c>
      <c r="H358" s="6" t="s">
        <v>1585</v>
      </c>
      <c r="I358" s="7" t="s">
        <v>1586</v>
      </c>
      <c r="J358" s="7" t="s">
        <v>1030</v>
      </c>
      <c r="K358" s="7" t="s">
        <v>665</v>
      </c>
      <c r="L358" s="7">
        <v>44939</v>
      </c>
      <c r="M358" s="7">
        <v>44939</v>
      </c>
      <c r="N358" s="7" t="s">
        <v>2274</v>
      </c>
      <c r="O358" s="7"/>
    </row>
    <row r="359" spans="1:15" ht="138.6" customHeight="1" x14ac:dyDescent="0.3">
      <c r="A359" t="str">
        <f t="shared" si="5"/>
        <v>SIDERURGICA PAVESE S.P.A.</v>
      </c>
      <c r="B359" s="2" t="s">
        <v>1872</v>
      </c>
      <c r="C359" s="3" t="s">
        <v>1</v>
      </c>
      <c r="D359" s="3" t="s">
        <v>55</v>
      </c>
      <c r="E359" s="4" t="s">
        <v>0</v>
      </c>
      <c r="F359" s="5" t="s">
        <v>316</v>
      </c>
      <c r="G359" s="6" t="s">
        <v>317</v>
      </c>
      <c r="H359" s="6" t="s">
        <v>817</v>
      </c>
      <c r="I359" s="7" t="s">
        <v>818</v>
      </c>
      <c r="J359" s="7" t="s">
        <v>819</v>
      </c>
      <c r="K359" s="7" t="s">
        <v>665</v>
      </c>
      <c r="L359" s="7">
        <v>42409</v>
      </c>
      <c r="M359" s="7">
        <v>42409</v>
      </c>
      <c r="N359" s="7" t="s">
        <v>2274</v>
      </c>
      <c r="O359" s="7"/>
    </row>
    <row r="360" spans="1:15" ht="138.6" customHeight="1" x14ac:dyDescent="0.3">
      <c r="A360" t="str">
        <f t="shared" si="5"/>
        <v>SILMAC S.R.L.</v>
      </c>
      <c r="B360" s="2" t="s">
        <v>1982</v>
      </c>
      <c r="C360" s="3" t="s">
        <v>1</v>
      </c>
      <c r="D360" s="3" t="s">
        <v>138</v>
      </c>
      <c r="E360" s="4" t="s">
        <v>0</v>
      </c>
      <c r="F360" s="5" t="s">
        <v>498</v>
      </c>
      <c r="G360" s="6" t="s">
        <v>499</v>
      </c>
      <c r="H360" s="6" t="s">
        <v>987</v>
      </c>
      <c r="I360" s="7" t="s">
        <v>988</v>
      </c>
      <c r="J360" s="7" t="s">
        <v>670</v>
      </c>
      <c r="K360" s="7" t="s">
        <v>665</v>
      </c>
      <c r="L360" s="7">
        <v>43881</v>
      </c>
      <c r="M360" s="7">
        <v>43881</v>
      </c>
      <c r="N360" s="7" t="s">
        <v>2274</v>
      </c>
      <c r="O360" s="7"/>
    </row>
    <row r="361" spans="1:15" ht="138.6" customHeight="1" x14ac:dyDescent="0.3">
      <c r="A361" t="str">
        <f t="shared" si="5"/>
        <v>SILVESTRIS INFISSI S.r.l.</v>
      </c>
      <c r="B361" s="2" t="s">
        <v>2078</v>
      </c>
      <c r="C361" s="3" t="s">
        <v>1</v>
      </c>
      <c r="D361" s="3" t="s">
        <v>183</v>
      </c>
      <c r="E361" s="4" t="s">
        <v>0</v>
      </c>
      <c r="F361" s="5" t="s">
        <v>587</v>
      </c>
      <c r="G361" s="6" t="s">
        <v>588</v>
      </c>
      <c r="H361" s="6" t="s">
        <v>1063</v>
      </c>
      <c r="I361" s="7" t="s">
        <v>1064</v>
      </c>
      <c r="J361" s="7" t="s">
        <v>677</v>
      </c>
      <c r="K361" s="7" t="s">
        <v>665</v>
      </c>
      <c r="L361" s="7">
        <v>42151</v>
      </c>
      <c r="M361" s="7">
        <v>42151</v>
      </c>
      <c r="N361" s="7" t="s">
        <v>2274</v>
      </c>
      <c r="O361" s="7"/>
    </row>
    <row r="362" spans="1:15" ht="138.6" customHeight="1" x14ac:dyDescent="0.3">
      <c r="A362" t="str">
        <f t="shared" si="5"/>
        <v>SINERGIA S.P.A.</v>
      </c>
      <c r="B362" s="2" t="s">
        <v>1979</v>
      </c>
      <c r="C362" s="3" t="s">
        <v>1</v>
      </c>
      <c r="D362" s="3" t="s">
        <v>135</v>
      </c>
      <c r="E362" s="4" t="s">
        <v>0</v>
      </c>
      <c r="F362" s="5" t="s">
        <v>492</v>
      </c>
      <c r="G362" s="6" t="s">
        <v>493</v>
      </c>
      <c r="H362" s="6" t="s">
        <v>984</v>
      </c>
      <c r="I362" s="7" t="s">
        <v>985</v>
      </c>
      <c r="J362" s="7" t="s">
        <v>692</v>
      </c>
      <c r="K362" s="7" t="s">
        <v>665</v>
      </c>
      <c r="L362" s="7">
        <v>43837</v>
      </c>
      <c r="M362" s="7">
        <v>43837</v>
      </c>
      <c r="N362" s="7" t="s">
        <v>2274</v>
      </c>
      <c r="O362" s="7"/>
    </row>
    <row r="363" spans="1:15" ht="138.6" customHeight="1" x14ac:dyDescent="0.3">
      <c r="A363" t="str">
        <f t="shared" si="5"/>
        <v>SISTEMI ITALIA S.r.l.</v>
      </c>
      <c r="B363" s="2" t="s">
        <v>1207</v>
      </c>
      <c r="C363" s="3" t="s">
        <v>1</v>
      </c>
      <c r="D363" s="3" t="s">
        <v>1398</v>
      </c>
      <c r="E363" s="4" t="s">
        <v>0</v>
      </c>
      <c r="F363" s="5" t="s">
        <v>1185</v>
      </c>
      <c r="G363" s="6" t="s">
        <v>1396</v>
      </c>
      <c r="H363" s="6" t="s">
        <v>1397</v>
      </c>
      <c r="I363" s="7" t="s">
        <v>1399</v>
      </c>
      <c r="J363" s="7" t="s">
        <v>700</v>
      </c>
      <c r="K363" s="7" t="s">
        <v>665</v>
      </c>
      <c r="L363" s="7">
        <v>42124</v>
      </c>
      <c r="M363" s="7">
        <v>42486.697435844908</v>
      </c>
      <c r="N363" s="7" t="s">
        <v>2272</v>
      </c>
      <c r="O363" s="7">
        <v>42772.479339351848</v>
      </c>
    </row>
    <row r="364" spans="1:15" ht="138.6" customHeight="1" x14ac:dyDescent="0.3">
      <c r="A364" t="str">
        <f t="shared" si="5"/>
        <v>SM GROUP SRL</v>
      </c>
      <c r="B364" s="2" t="s">
        <v>1892</v>
      </c>
      <c r="C364" s="3" t="s">
        <v>1</v>
      </c>
      <c r="D364" s="3" t="s">
        <v>1725</v>
      </c>
      <c r="E364" s="4" t="s">
        <v>0</v>
      </c>
      <c r="F364" s="5" t="s">
        <v>1465</v>
      </c>
      <c r="G364" s="6" t="s">
        <v>1561</v>
      </c>
      <c r="H364" s="6" t="s">
        <v>1562</v>
      </c>
      <c r="I364" s="7" t="s">
        <v>1563</v>
      </c>
      <c r="J364" s="7" t="s">
        <v>878</v>
      </c>
      <c r="K364" s="7" t="s">
        <v>665</v>
      </c>
      <c r="L364" s="7">
        <v>44820</v>
      </c>
      <c r="M364" s="7">
        <v>44820</v>
      </c>
      <c r="N364" s="7" t="s">
        <v>2274</v>
      </c>
      <c r="O364" s="7"/>
    </row>
    <row r="365" spans="1:15" ht="138.6" customHeight="1" x14ac:dyDescent="0.3">
      <c r="A365" t="str">
        <f t="shared" si="5"/>
        <v>SO.CA.MET. S.R.L.</v>
      </c>
      <c r="B365" s="2" t="s">
        <v>2058</v>
      </c>
      <c r="C365" s="3" t="s">
        <v>1</v>
      </c>
      <c r="D365" s="3" t="s">
        <v>163</v>
      </c>
      <c r="E365" s="4" t="s">
        <v>0</v>
      </c>
      <c r="F365" s="5" t="s">
        <v>548</v>
      </c>
      <c r="G365" s="6" t="s">
        <v>549</v>
      </c>
      <c r="H365" s="6" t="s">
        <v>1026</v>
      </c>
      <c r="I365" s="7" t="s">
        <v>1027</v>
      </c>
      <c r="J365" s="7" t="s">
        <v>832</v>
      </c>
      <c r="K365" s="7" t="s">
        <v>665</v>
      </c>
      <c r="L365" s="7">
        <v>41988</v>
      </c>
      <c r="M365" s="7">
        <v>41988</v>
      </c>
      <c r="N365" s="7" t="s">
        <v>2274</v>
      </c>
      <c r="O365" s="7"/>
    </row>
    <row r="366" spans="1:15" ht="138.6" customHeight="1" x14ac:dyDescent="0.3">
      <c r="A366" t="str">
        <f t="shared" si="5"/>
        <v>SOCIETA' ARTIGIANA BAZZAN GEOM. ALBERTO S.R.L. UNIPERSONALE</v>
      </c>
      <c r="B366" s="2" t="s">
        <v>2008</v>
      </c>
      <c r="C366" s="3" t="s">
        <v>1</v>
      </c>
      <c r="D366" s="3" t="s">
        <v>1750</v>
      </c>
      <c r="E366" s="4" t="s">
        <v>0</v>
      </c>
      <c r="F366" s="5" t="s">
        <v>1498</v>
      </c>
      <c r="G366" s="6" t="s">
        <v>1620</v>
      </c>
      <c r="H366" s="6" t="s">
        <v>871</v>
      </c>
      <c r="I366" s="7" t="s">
        <v>872</v>
      </c>
      <c r="J366" s="7" t="s">
        <v>686</v>
      </c>
      <c r="K366" s="7" t="s">
        <v>665</v>
      </c>
      <c r="L366" s="7">
        <v>44270</v>
      </c>
      <c r="M366" s="7">
        <v>44270</v>
      </c>
      <c r="N366" s="7" t="s">
        <v>2274</v>
      </c>
      <c r="O366" s="7"/>
    </row>
    <row r="367" spans="1:15" ht="138.6" customHeight="1" x14ac:dyDescent="0.3">
      <c r="A367" t="str">
        <f t="shared" si="5"/>
        <v>SOL.EDIL S.R.L.</v>
      </c>
      <c r="B367" s="2" t="s">
        <v>1876</v>
      </c>
      <c r="C367" s="3" t="s">
        <v>1</v>
      </c>
      <c r="D367" s="3" t="s">
        <v>57</v>
      </c>
      <c r="E367" s="4" t="s">
        <v>0</v>
      </c>
      <c r="F367" s="5" t="s">
        <v>321</v>
      </c>
      <c r="G367" s="6" t="s">
        <v>322</v>
      </c>
      <c r="H367" s="6" t="s">
        <v>824</v>
      </c>
      <c r="I367" s="7" t="s">
        <v>825</v>
      </c>
      <c r="J367" s="7" t="s">
        <v>826</v>
      </c>
      <c r="K367" s="7" t="s">
        <v>665</v>
      </c>
      <c r="L367" s="7">
        <v>42451</v>
      </c>
      <c r="M367" s="7">
        <v>42930</v>
      </c>
      <c r="N367" s="7" t="s">
        <v>2272</v>
      </c>
      <c r="O367" s="7">
        <v>45447</v>
      </c>
    </row>
    <row r="368" spans="1:15" ht="138.6" customHeight="1" x14ac:dyDescent="0.3">
      <c r="A368" t="str">
        <f t="shared" si="5"/>
        <v>SOMEC S.R.L.</v>
      </c>
      <c r="B368" s="2" t="s">
        <v>1957</v>
      </c>
      <c r="C368" s="3" t="s">
        <v>1</v>
      </c>
      <c r="D368" s="3" t="s">
        <v>120</v>
      </c>
      <c r="E368" s="4" t="s">
        <v>0</v>
      </c>
      <c r="F368" s="5" t="s">
        <v>449</v>
      </c>
      <c r="G368" s="6" t="s">
        <v>450</v>
      </c>
      <c r="H368" s="6" t="s">
        <v>950</v>
      </c>
      <c r="I368" s="7" t="s">
        <v>912</v>
      </c>
      <c r="J368" s="7" t="s">
        <v>774</v>
      </c>
      <c r="K368" s="7" t="s">
        <v>665</v>
      </c>
      <c r="L368" s="7">
        <v>43404</v>
      </c>
      <c r="M368" s="7">
        <v>43479.657588969909</v>
      </c>
      <c r="N368" s="7" t="s">
        <v>2274</v>
      </c>
      <c r="O368" s="7"/>
    </row>
    <row r="369" spans="1:15" ht="138.6" customHeight="1" x14ac:dyDescent="0.3">
      <c r="A369" t="str">
        <f t="shared" si="5"/>
        <v>STASI S.r.l.</v>
      </c>
      <c r="B369" s="2" t="s">
        <v>132</v>
      </c>
      <c r="C369" s="3" t="s">
        <v>1</v>
      </c>
      <c r="D369" s="3" t="s">
        <v>72</v>
      </c>
      <c r="E369" s="4" t="s">
        <v>0</v>
      </c>
      <c r="F369" s="5" t="s">
        <v>484</v>
      </c>
      <c r="G369" s="6" t="s">
        <v>485</v>
      </c>
      <c r="H369" s="6" t="s">
        <v>977</v>
      </c>
      <c r="I369" s="7" t="s">
        <v>978</v>
      </c>
      <c r="J369" s="7" t="s">
        <v>670</v>
      </c>
      <c r="K369" s="7" t="s">
        <v>665</v>
      </c>
      <c r="L369" s="7">
        <v>43748</v>
      </c>
      <c r="M369" s="7">
        <v>43748</v>
      </c>
      <c r="N369" s="7" t="s">
        <v>2272</v>
      </c>
      <c r="O369" s="7">
        <v>44826.707241435186</v>
      </c>
    </row>
    <row r="370" spans="1:15" ht="138.6" customHeight="1" x14ac:dyDescent="0.3">
      <c r="A370" t="str">
        <f t="shared" si="5"/>
        <v>STECCA S.N.C. DI STECCA LORIS E GIANNI</v>
      </c>
      <c r="B370" s="2" t="s">
        <v>1993</v>
      </c>
      <c r="C370" s="3" t="s">
        <v>1</v>
      </c>
      <c r="D370" s="3" t="s">
        <v>1744</v>
      </c>
      <c r="E370" s="4" t="s">
        <v>0</v>
      </c>
      <c r="F370" s="5" t="s">
        <v>515</v>
      </c>
      <c r="G370" s="6" t="s">
        <v>516</v>
      </c>
      <c r="H370" s="6" t="s">
        <v>999</v>
      </c>
      <c r="I370" s="7" t="s">
        <v>1000</v>
      </c>
      <c r="J370" s="7" t="s">
        <v>760</v>
      </c>
      <c r="K370" s="7" t="s">
        <v>665</v>
      </c>
      <c r="L370" s="7">
        <v>44048</v>
      </c>
      <c r="M370" s="7">
        <v>44504.645235914351</v>
      </c>
      <c r="N370" s="7" t="s">
        <v>2272</v>
      </c>
      <c r="O370" s="7">
        <v>45447</v>
      </c>
    </row>
    <row r="371" spans="1:15" ht="138.6" customHeight="1" x14ac:dyDescent="0.3">
      <c r="A371" t="str">
        <f t="shared" si="5"/>
        <v xml:space="preserve">STEEL DOMUS S.R.L. </v>
      </c>
      <c r="B371" s="2" t="s">
        <v>2039</v>
      </c>
      <c r="C371" s="3" t="s">
        <v>1</v>
      </c>
      <c r="D371" s="3" t="s">
        <v>1778</v>
      </c>
      <c r="E371" s="4" t="s">
        <v>0</v>
      </c>
      <c r="F371" s="5" t="s">
        <v>1528</v>
      </c>
      <c r="G371" s="6" t="s">
        <v>1682</v>
      </c>
      <c r="H371" s="6" t="s">
        <v>1683</v>
      </c>
      <c r="I371" s="7" t="s">
        <v>1684</v>
      </c>
      <c r="J371" s="7" t="s">
        <v>1362</v>
      </c>
      <c r="K371" s="7" t="s">
        <v>665</v>
      </c>
      <c r="L371" s="7">
        <v>44595</v>
      </c>
      <c r="M371" s="7">
        <v>44595</v>
      </c>
      <c r="N371" s="7" t="s">
        <v>2274</v>
      </c>
      <c r="O371" s="7"/>
    </row>
    <row r="372" spans="1:15" ht="138.6" customHeight="1" x14ac:dyDescent="0.3">
      <c r="A372" t="str">
        <f t="shared" si="5"/>
        <v>STEEL LIVING S.R.L.</v>
      </c>
      <c r="B372" s="2" t="s">
        <v>1196</v>
      </c>
      <c r="C372" s="3" t="s">
        <v>1</v>
      </c>
      <c r="D372" s="3" t="s">
        <v>1427</v>
      </c>
      <c r="E372" s="4" t="s">
        <v>0</v>
      </c>
      <c r="F372" s="5" t="s">
        <v>523</v>
      </c>
      <c r="G372" s="6" t="s">
        <v>1426</v>
      </c>
      <c r="H372" s="6" t="s">
        <v>1428</v>
      </c>
      <c r="I372" s="7" t="s">
        <v>1429</v>
      </c>
      <c r="J372" s="7" t="s">
        <v>829</v>
      </c>
      <c r="K372" s="7" t="s">
        <v>665</v>
      </c>
      <c r="L372" s="7">
        <v>42922</v>
      </c>
      <c r="M372" s="7">
        <v>42922</v>
      </c>
      <c r="N372" s="7" t="s">
        <v>2272</v>
      </c>
      <c r="O372" s="7">
        <v>44046.459127430557</v>
      </c>
    </row>
    <row r="373" spans="1:15" ht="138.6" customHeight="1" x14ac:dyDescent="0.3">
      <c r="A373" t="str">
        <f t="shared" si="5"/>
        <v>STEEL LIVING S.R.L.</v>
      </c>
      <c r="B373" s="2" t="s">
        <v>2195</v>
      </c>
      <c r="C373" s="3" t="s">
        <v>1</v>
      </c>
      <c r="D373" s="3" t="s">
        <v>2196</v>
      </c>
      <c r="E373" s="4" t="s">
        <v>0</v>
      </c>
      <c r="F373" s="5" t="s">
        <v>523</v>
      </c>
      <c r="G373" s="6" t="s">
        <v>2197</v>
      </c>
      <c r="H373" s="6" t="s">
        <v>2198</v>
      </c>
      <c r="I373" s="7" t="s">
        <v>2199</v>
      </c>
      <c r="J373" s="7" t="s">
        <v>829</v>
      </c>
      <c r="K373" s="7" t="s">
        <v>665</v>
      </c>
      <c r="L373" s="7">
        <v>44119</v>
      </c>
      <c r="M373" s="7">
        <v>44120.535523148144</v>
      </c>
      <c r="N373" s="7" t="s">
        <v>2272</v>
      </c>
      <c r="O373" s="7">
        <v>45110</v>
      </c>
    </row>
    <row r="374" spans="1:15" ht="138.6" customHeight="1" x14ac:dyDescent="0.3">
      <c r="A374" t="str">
        <f t="shared" si="5"/>
        <v>STEELSIDER SRL</v>
      </c>
      <c r="B374" s="2" t="s">
        <v>1945</v>
      </c>
      <c r="C374" s="3" t="s">
        <v>1</v>
      </c>
      <c r="D374" s="3" t="s">
        <v>110</v>
      </c>
      <c r="E374" s="4" t="s">
        <v>0</v>
      </c>
      <c r="F374" s="5" t="s">
        <v>427</v>
      </c>
      <c r="G374" s="6" t="s">
        <v>428</v>
      </c>
      <c r="H374" s="6" t="s">
        <v>929</v>
      </c>
      <c r="I374" s="7" t="s">
        <v>930</v>
      </c>
      <c r="J374" s="7" t="s">
        <v>832</v>
      </c>
      <c r="K374" s="7" t="s">
        <v>665</v>
      </c>
      <c r="L374" s="7">
        <v>43265</v>
      </c>
      <c r="M374" s="7">
        <v>43265</v>
      </c>
      <c r="N374" s="7" t="s">
        <v>2274</v>
      </c>
      <c r="O374" s="7"/>
    </row>
    <row r="375" spans="1:15" ht="138.6" customHeight="1" x14ac:dyDescent="0.3">
      <c r="A375" t="str">
        <f t="shared" si="5"/>
        <v>STIL - FER S.N.C. DI BERNARDINI PAOLO E FERRO DANIELE</v>
      </c>
      <c r="B375" s="2" t="s">
        <v>1873</v>
      </c>
      <c r="C375" s="3" t="s">
        <v>1</v>
      </c>
      <c r="D375" s="3" t="s">
        <v>2376</v>
      </c>
      <c r="E375" s="4" t="s">
        <v>0</v>
      </c>
      <c r="F375" s="5" t="s">
        <v>2377</v>
      </c>
      <c r="G375" s="6" t="s">
        <v>318</v>
      </c>
      <c r="H375" s="6" t="s">
        <v>777</v>
      </c>
      <c r="I375" s="7" t="s">
        <v>820</v>
      </c>
      <c r="J375" s="7" t="s">
        <v>686</v>
      </c>
      <c r="K375" s="7" t="s">
        <v>665</v>
      </c>
      <c r="L375" s="7">
        <v>42446</v>
      </c>
      <c r="M375" s="7">
        <v>45309</v>
      </c>
      <c r="N375" s="7" t="s">
        <v>2274</v>
      </c>
      <c r="O375" s="7"/>
    </row>
    <row r="376" spans="1:15" ht="138.6" customHeight="1" x14ac:dyDescent="0.3">
      <c r="A376" t="str">
        <f t="shared" si="5"/>
        <v>STRAMAGLIA SERRAMENTI SRL</v>
      </c>
      <c r="B376" s="2" t="s">
        <v>2073</v>
      </c>
      <c r="C376" s="3" t="s">
        <v>1</v>
      </c>
      <c r="D376" s="3" t="s">
        <v>1789</v>
      </c>
      <c r="E376" s="4" t="s">
        <v>0</v>
      </c>
      <c r="F376" s="5" t="s">
        <v>1544</v>
      </c>
      <c r="G376" s="6" t="s">
        <v>579</v>
      </c>
      <c r="H376" s="6" t="s">
        <v>765</v>
      </c>
      <c r="I376" s="7" t="s">
        <v>766</v>
      </c>
      <c r="J376" s="7" t="s">
        <v>670</v>
      </c>
      <c r="K376" s="7" t="s">
        <v>665</v>
      </c>
      <c r="L376" s="7">
        <v>42132</v>
      </c>
      <c r="M376" s="7">
        <v>44504.726291435181</v>
      </c>
      <c r="N376" s="7" t="s">
        <v>2274</v>
      </c>
      <c r="O376" s="7"/>
    </row>
    <row r="377" spans="1:15" ht="138.6" customHeight="1" x14ac:dyDescent="0.3">
      <c r="A377" t="str">
        <f t="shared" si="5"/>
        <v>STRUTTURE METALLICHE PONTINE SOCIETA' A RESPONSABILITA' LIMITATA SEMPLIFICATA</v>
      </c>
      <c r="B377" s="2" t="s">
        <v>1933</v>
      </c>
      <c r="C377" s="3" t="s">
        <v>1</v>
      </c>
      <c r="D377" s="3" t="s">
        <v>98</v>
      </c>
      <c r="E377" s="4" t="s">
        <v>0</v>
      </c>
      <c r="F377" s="5" t="s">
        <v>401</v>
      </c>
      <c r="G377" s="6" t="s">
        <v>402</v>
      </c>
      <c r="H377" s="6" t="s">
        <v>905</v>
      </c>
      <c r="I377" s="7" t="s">
        <v>906</v>
      </c>
      <c r="J377" s="7" t="s">
        <v>867</v>
      </c>
      <c r="K377" s="7" t="s">
        <v>665</v>
      </c>
      <c r="L377" s="7">
        <v>43133</v>
      </c>
      <c r="M377" s="7">
        <v>43133</v>
      </c>
      <c r="N377" s="7" t="s">
        <v>2274</v>
      </c>
      <c r="O377" s="7"/>
    </row>
    <row r="378" spans="1:15" ht="138.6" customHeight="1" x14ac:dyDescent="0.3">
      <c r="A378" t="str">
        <f t="shared" si="5"/>
        <v>SUDINFISSI COSTRUZIONI GENERALI SRL</v>
      </c>
      <c r="B378" s="2" t="s">
        <v>2024</v>
      </c>
      <c r="C378" s="3" t="s">
        <v>1</v>
      </c>
      <c r="D378" s="3" t="s">
        <v>1765</v>
      </c>
      <c r="E378" s="4" t="s">
        <v>0</v>
      </c>
      <c r="F378" s="5" t="s">
        <v>1513</v>
      </c>
      <c r="G378" s="6" t="s">
        <v>1654</v>
      </c>
      <c r="H378" s="6" t="s">
        <v>793</v>
      </c>
      <c r="I378" s="7" t="s">
        <v>855</v>
      </c>
      <c r="J378" s="7" t="s">
        <v>670</v>
      </c>
      <c r="K378" s="7" t="s">
        <v>665</v>
      </c>
      <c r="L378" s="7">
        <v>44467</v>
      </c>
      <c r="M378" s="7">
        <v>44467</v>
      </c>
      <c r="N378" s="7" t="s">
        <v>2274</v>
      </c>
      <c r="O378" s="7"/>
    </row>
    <row r="379" spans="1:15" ht="138.6" customHeight="1" x14ac:dyDescent="0.3">
      <c r="A379" t="str">
        <f t="shared" si="5"/>
        <v>T&amp;G METALWORKS S.R.L. UNIPERSONALE</v>
      </c>
      <c r="B379" s="2" t="s">
        <v>2292</v>
      </c>
      <c r="C379" s="3" t="s">
        <v>1</v>
      </c>
      <c r="D379" s="3" t="s">
        <v>2293</v>
      </c>
      <c r="E379" s="4" t="s">
        <v>0</v>
      </c>
      <c r="F379" s="5" t="s">
        <v>2294</v>
      </c>
      <c r="G379" s="6" t="s">
        <v>2295</v>
      </c>
      <c r="H379" s="6" t="s">
        <v>2296</v>
      </c>
      <c r="I379" s="7" t="s">
        <v>2297</v>
      </c>
      <c r="J379" s="7" t="s">
        <v>705</v>
      </c>
      <c r="K379" s="7" t="s">
        <v>665</v>
      </c>
      <c r="L379" s="7">
        <v>45232</v>
      </c>
      <c r="M379" s="7">
        <v>45232</v>
      </c>
      <c r="N379" s="7" t="s">
        <v>2274</v>
      </c>
      <c r="O379" s="7"/>
    </row>
    <row r="380" spans="1:15" ht="138.6" customHeight="1" x14ac:dyDescent="0.3">
      <c r="A380" t="str">
        <f t="shared" si="5"/>
        <v>T.L.M. TECNIC LASER MACHINE SRL</v>
      </c>
      <c r="B380" s="2" t="s">
        <v>2010</v>
      </c>
      <c r="C380" s="3" t="s">
        <v>1</v>
      </c>
      <c r="D380" s="3" t="s">
        <v>1752</v>
      </c>
      <c r="E380" s="4" t="s">
        <v>0</v>
      </c>
      <c r="F380" s="5" t="s">
        <v>1500</v>
      </c>
      <c r="G380" s="6" t="s">
        <v>1622</v>
      </c>
      <c r="H380" s="6" t="s">
        <v>1623</v>
      </c>
      <c r="I380" s="7" t="s">
        <v>1624</v>
      </c>
      <c r="J380" s="7" t="s">
        <v>799</v>
      </c>
      <c r="K380" s="7" t="s">
        <v>665</v>
      </c>
      <c r="L380" s="7">
        <v>44298</v>
      </c>
      <c r="M380" s="7">
        <v>44298</v>
      </c>
      <c r="N380" s="7" t="s">
        <v>2274</v>
      </c>
      <c r="O380" s="7"/>
    </row>
    <row r="381" spans="1:15" ht="138.6" customHeight="1" x14ac:dyDescent="0.3">
      <c r="A381" t="str">
        <f t="shared" si="5"/>
        <v>TAMBURRINI ENIO &amp; C. SNC</v>
      </c>
      <c r="B381" s="2" t="s">
        <v>2021</v>
      </c>
      <c r="C381" s="3" t="s">
        <v>1</v>
      </c>
      <c r="D381" s="3" t="s">
        <v>1762</v>
      </c>
      <c r="E381" s="4" t="s">
        <v>0</v>
      </c>
      <c r="F381" s="5" t="s">
        <v>1510</v>
      </c>
      <c r="G381" s="6" t="s">
        <v>1648</v>
      </c>
      <c r="H381" s="6" t="s">
        <v>1649</v>
      </c>
      <c r="I381" s="7" t="s">
        <v>1650</v>
      </c>
      <c r="J381" s="7" t="s">
        <v>878</v>
      </c>
      <c r="K381" s="7" t="s">
        <v>665</v>
      </c>
      <c r="L381" s="7">
        <v>44412</v>
      </c>
      <c r="M381" s="7">
        <v>44412</v>
      </c>
      <c r="N381" s="7" t="s">
        <v>2274</v>
      </c>
      <c r="O381" s="7"/>
    </row>
    <row r="382" spans="1:15" ht="138.6" customHeight="1" x14ac:dyDescent="0.3">
      <c r="A382" t="str">
        <f t="shared" si="5"/>
        <v>TECNIA SRL</v>
      </c>
      <c r="B382" s="2" t="s">
        <v>1932</v>
      </c>
      <c r="C382" s="3" t="s">
        <v>1</v>
      </c>
      <c r="D382" s="3" t="s">
        <v>97</v>
      </c>
      <c r="E382" s="4" t="s">
        <v>0</v>
      </c>
      <c r="F382" s="5" t="s">
        <v>399</v>
      </c>
      <c r="G382" s="6" t="s">
        <v>400</v>
      </c>
      <c r="H382" s="6" t="s">
        <v>903</v>
      </c>
      <c r="I382" s="7" t="s">
        <v>904</v>
      </c>
      <c r="J382" s="7" t="s">
        <v>689</v>
      </c>
      <c r="K382" s="7" t="s">
        <v>665</v>
      </c>
      <c r="L382" s="7">
        <v>43089</v>
      </c>
      <c r="M382" s="7">
        <v>43089</v>
      </c>
      <c r="N382" s="7" t="s">
        <v>2272</v>
      </c>
      <c r="O382" s="7">
        <v>45342</v>
      </c>
    </row>
    <row r="383" spans="1:15" ht="138.6" customHeight="1" x14ac:dyDescent="0.3">
      <c r="A383" t="str">
        <f t="shared" si="5"/>
        <v>TECNO METAL MD di MAGNO DANIELA</v>
      </c>
      <c r="B383" s="2" t="s">
        <v>1239</v>
      </c>
      <c r="C383" s="3" t="s">
        <v>1</v>
      </c>
      <c r="D383" s="3" t="s">
        <v>1264</v>
      </c>
      <c r="E383" s="4" t="s">
        <v>0</v>
      </c>
      <c r="F383" s="5" t="s">
        <v>1154</v>
      </c>
      <c r="G383" s="6" t="s">
        <v>1274</v>
      </c>
      <c r="H383" s="6" t="s">
        <v>769</v>
      </c>
      <c r="I383" s="7" t="s">
        <v>770</v>
      </c>
      <c r="J383" s="7" t="s">
        <v>771</v>
      </c>
      <c r="K383" s="7" t="s">
        <v>665</v>
      </c>
      <c r="L383" s="7">
        <v>42040</v>
      </c>
      <c r="M383" s="7">
        <v>42040</v>
      </c>
      <c r="N383" s="7" t="s">
        <v>2272</v>
      </c>
      <c r="O383" s="7">
        <v>42909.58995775463</v>
      </c>
    </row>
    <row r="384" spans="1:15" ht="138.6" customHeight="1" x14ac:dyDescent="0.3">
      <c r="A384" t="str">
        <f t="shared" ref="A384:A403" si="6">F384</f>
        <v>TECNO SERVICE SOCIETA' COOPERATIVA DI PRODUZIONE LAVORO E SERVIZI</v>
      </c>
      <c r="B384" s="2" t="s">
        <v>1968</v>
      </c>
      <c r="C384" s="3" t="s">
        <v>1</v>
      </c>
      <c r="D384" s="3" t="s">
        <v>126</v>
      </c>
      <c r="E384" s="4" t="s">
        <v>0</v>
      </c>
      <c r="F384" s="5" t="s">
        <v>469</v>
      </c>
      <c r="G384" s="6" t="s">
        <v>470</v>
      </c>
      <c r="H384" s="6" t="s">
        <v>965</v>
      </c>
      <c r="I384" s="7" t="s">
        <v>966</v>
      </c>
      <c r="J384" s="7" t="s">
        <v>670</v>
      </c>
      <c r="K384" s="7" t="s">
        <v>665</v>
      </c>
      <c r="L384" s="7">
        <v>43558</v>
      </c>
      <c r="M384" s="7">
        <v>43935.480932175924</v>
      </c>
      <c r="N384" s="7" t="s">
        <v>2274</v>
      </c>
      <c r="O384" s="7"/>
    </row>
    <row r="385" spans="1:15" ht="138.6" customHeight="1" x14ac:dyDescent="0.3">
      <c r="A385" t="str">
        <f t="shared" si="6"/>
        <v xml:space="preserve">TECNOENGINEERING S.R.L.  </v>
      </c>
      <c r="B385" s="2" t="s">
        <v>2049</v>
      </c>
      <c r="C385" s="3" t="s">
        <v>1</v>
      </c>
      <c r="D385" s="3" t="s">
        <v>1787</v>
      </c>
      <c r="E385" s="4" t="s">
        <v>0</v>
      </c>
      <c r="F385" s="5" t="s">
        <v>1538</v>
      </c>
      <c r="G385" s="6" t="s">
        <v>1708</v>
      </c>
      <c r="H385" s="6" t="s">
        <v>1709</v>
      </c>
      <c r="I385" s="7" t="s">
        <v>1710</v>
      </c>
      <c r="J385" s="7" t="s">
        <v>683</v>
      </c>
      <c r="K385" s="7" t="s">
        <v>665</v>
      </c>
      <c r="L385" s="7">
        <v>44706</v>
      </c>
      <c r="M385" s="7">
        <v>44706</v>
      </c>
      <c r="N385" s="7" t="s">
        <v>2274</v>
      </c>
      <c r="O385" s="7"/>
    </row>
    <row r="386" spans="1:15" ht="138.6" customHeight="1" x14ac:dyDescent="0.3">
      <c r="A386" t="str">
        <f t="shared" si="6"/>
        <v>TECNOFER CARPENTERIA DORINI SRL</v>
      </c>
      <c r="B386" s="2" t="s">
        <v>1870</v>
      </c>
      <c r="C386" s="3" t="s">
        <v>1</v>
      </c>
      <c r="D386" s="3" t="s">
        <v>53</v>
      </c>
      <c r="E386" s="4" t="s">
        <v>0</v>
      </c>
      <c r="F386" s="5" t="s">
        <v>312</v>
      </c>
      <c r="G386" s="6" t="s">
        <v>313</v>
      </c>
      <c r="H386" s="6" t="s">
        <v>812</v>
      </c>
      <c r="I386" s="7" t="s">
        <v>813</v>
      </c>
      <c r="J386" s="7" t="s">
        <v>692</v>
      </c>
      <c r="K386" s="7" t="s">
        <v>665</v>
      </c>
      <c r="L386" s="7">
        <v>42401</v>
      </c>
      <c r="M386" s="7">
        <v>42401</v>
      </c>
      <c r="N386" s="7" t="s">
        <v>2274</v>
      </c>
      <c r="O386" s="7"/>
    </row>
    <row r="387" spans="1:15" ht="138.6" customHeight="1" x14ac:dyDescent="0.3">
      <c r="A387" t="str">
        <f t="shared" si="6"/>
        <v>TECNOFER DI DI RUOCCO RAFFAELE</v>
      </c>
      <c r="B387" s="2" t="s">
        <v>1810</v>
      </c>
      <c r="C387" s="3" t="s">
        <v>1</v>
      </c>
      <c r="D387" s="3" t="s">
        <v>2125</v>
      </c>
      <c r="E387" s="4" t="s">
        <v>0</v>
      </c>
      <c r="F387" s="5" t="s">
        <v>1798</v>
      </c>
      <c r="G387" s="6" t="s">
        <v>2126</v>
      </c>
      <c r="H387" s="6">
        <v>80057</v>
      </c>
      <c r="I387" s="7" t="s">
        <v>2127</v>
      </c>
      <c r="J387" s="7" t="s">
        <v>774</v>
      </c>
      <c r="K387" s="7" t="s">
        <v>665</v>
      </c>
      <c r="L387" s="7">
        <v>44630</v>
      </c>
      <c r="M387" s="7">
        <v>44630</v>
      </c>
      <c r="N387" s="7" t="s">
        <v>2272</v>
      </c>
      <c r="O387" s="7">
        <v>45007.617783912036</v>
      </c>
    </row>
    <row r="388" spans="1:15" ht="138.6" customHeight="1" x14ac:dyDescent="0.3">
      <c r="A388" t="str">
        <f t="shared" si="6"/>
        <v>TECNOFER DI GOZZINI PATRIZIO</v>
      </c>
      <c r="B388" s="2" t="s">
        <v>1922</v>
      </c>
      <c r="C388" s="3" t="s">
        <v>1</v>
      </c>
      <c r="D388" s="3" t="s">
        <v>87</v>
      </c>
      <c r="E388" s="4" t="s">
        <v>0</v>
      </c>
      <c r="F388" s="5" t="s">
        <v>378</v>
      </c>
      <c r="G388" s="6" t="s">
        <v>379</v>
      </c>
      <c r="H388" s="6" t="s">
        <v>879</v>
      </c>
      <c r="I388" s="7" t="s">
        <v>880</v>
      </c>
      <c r="J388" s="7" t="s">
        <v>700</v>
      </c>
      <c r="K388" s="7" t="s">
        <v>665</v>
      </c>
      <c r="L388" s="7">
        <v>42922</v>
      </c>
      <c r="M388" s="7">
        <v>42922</v>
      </c>
      <c r="N388" s="7" t="s">
        <v>2274</v>
      </c>
      <c r="O388" s="7"/>
    </row>
    <row r="389" spans="1:15" ht="138.6" customHeight="1" x14ac:dyDescent="0.3">
      <c r="A389" t="str">
        <f t="shared" si="6"/>
        <v>TECNOGEL S.R.L.</v>
      </c>
      <c r="B389" s="2" t="s">
        <v>1830</v>
      </c>
      <c r="C389" s="3" t="s">
        <v>1</v>
      </c>
      <c r="D389" s="3" t="s">
        <v>1716</v>
      </c>
      <c r="E389" s="4" t="s">
        <v>0</v>
      </c>
      <c r="F389" s="5" t="s">
        <v>1441</v>
      </c>
      <c r="G389" s="6" t="s">
        <v>249</v>
      </c>
      <c r="H389" s="6" t="s">
        <v>723</v>
      </c>
      <c r="I389" s="7" t="s">
        <v>724</v>
      </c>
      <c r="J389" s="7" t="s">
        <v>686</v>
      </c>
      <c r="K389" s="7" t="s">
        <v>665</v>
      </c>
      <c r="L389" s="7">
        <v>41837</v>
      </c>
      <c r="M389" s="7">
        <v>44460.584402233791</v>
      </c>
      <c r="N389" s="7" t="s">
        <v>2274</v>
      </c>
      <c r="O389" s="7"/>
    </row>
    <row r="390" spans="1:15" ht="138.6" customHeight="1" x14ac:dyDescent="0.3">
      <c r="A390" t="str">
        <f t="shared" si="6"/>
        <v>TECNOMONTAGGI S.R.L.</v>
      </c>
      <c r="B390" s="2" t="s">
        <v>1203</v>
      </c>
      <c r="C390" s="3" t="s">
        <v>1</v>
      </c>
      <c r="D390" s="3" t="s">
        <v>1413</v>
      </c>
      <c r="E390" s="4" t="s">
        <v>0</v>
      </c>
      <c r="F390" s="5" t="s">
        <v>1189</v>
      </c>
      <c r="G390" s="6" t="s">
        <v>1412</v>
      </c>
      <c r="H390" s="6" t="s">
        <v>769</v>
      </c>
      <c r="I390" s="7" t="s">
        <v>770</v>
      </c>
      <c r="J390" s="7" t="s">
        <v>771</v>
      </c>
      <c r="K390" s="7" t="s">
        <v>665</v>
      </c>
      <c r="L390" s="7">
        <v>42205.735800150462</v>
      </c>
      <c r="M390" s="7">
        <v>42205.735800150462</v>
      </c>
      <c r="N390" s="7" t="s">
        <v>2272</v>
      </c>
      <c r="O390" s="7">
        <v>42824.636990277773</v>
      </c>
    </row>
    <row r="391" spans="1:15" ht="138.6" customHeight="1" x14ac:dyDescent="0.3">
      <c r="A391" t="str">
        <f t="shared" si="6"/>
        <v>TEKNE S.R.L.</v>
      </c>
      <c r="B391" s="2" t="s">
        <v>2003</v>
      </c>
      <c r="C391" s="3" t="s">
        <v>1</v>
      </c>
      <c r="D391" s="3" t="s">
        <v>1746</v>
      </c>
      <c r="E391" s="4" t="s">
        <v>0</v>
      </c>
      <c r="F391" s="5" t="s">
        <v>1493</v>
      </c>
      <c r="G391" s="6" t="s">
        <v>1609</v>
      </c>
      <c r="H391" s="6" t="s">
        <v>1610</v>
      </c>
      <c r="I391" s="7" t="s">
        <v>1611</v>
      </c>
      <c r="J391" s="7" t="s">
        <v>1030</v>
      </c>
      <c r="K391" s="7" t="s">
        <v>665</v>
      </c>
      <c r="L391" s="7">
        <v>44221</v>
      </c>
      <c r="M391" s="7">
        <v>44223.511105324069</v>
      </c>
      <c r="N391" s="7" t="s">
        <v>2274</v>
      </c>
      <c r="O391" s="7"/>
    </row>
    <row r="392" spans="1:15" ht="138.6" customHeight="1" x14ac:dyDescent="0.3">
      <c r="A392" t="str">
        <f t="shared" si="6"/>
        <v>TEMA PROGETTI S.A.S. DI LUCARIELLO PAOLO &amp; C</v>
      </c>
      <c r="B392" s="2" t="s">
        <v>2054</v>
      </c>
      <c r="C392" s="3" t="s">
        <v>1</v>
      </c>
      <c r="D392" s="3" t="s">
        <v>159</v>
      </c>
      <c r="E392" s="4" t="s">
        <v>0</v>
      </c>
      <c r="F392" s="5" t="s">
        <v>1540</v>
      </c>
      <c r="G392" s="6" t="s">
        <v>542</v>
      </c>
      <c r="H392" s="6" t="s">
        <v>765</v>
      </c>
      <c r="I392" s="7" t="s">
        <v>766</v>
      </c>
      <c r="J392" s="7" t="s">
        <v>670</v>
      </c>
      <c r="K392" s="7" t="s">
        <v>665</v>
      </c>
      <c r="L392" s="7">
        <v>41975</v>
      </c>
      <c r="M392" s="7">
        <v>41975</v>
      </c>
      <c r="N392" s="7" t="s">
        <v>2274</v>
      </c>
      <c r="O392" s="7"/>
    </row>
    <row r="393" spans="1:15" ht="138.6" customHeight="1" x14ac:dyDescent="0.3">
      <c r="A393" t="str">
        <f t="shared" si="6"/>
        <v>TEMECO SOCIETA' A RESPONSABILITA' LIMITATA</v>
      </c>
      <c r="B393" s="2" t="s">
        <v>2287</v>
      </c>
      <c r="C393" s="3" t="s">
        <v>1</v>
      </c>
      <c r="D393" s="3" t="s">
        <v>2288</v>
      </c>
      <c r="E393" s="4" t="s">
        <v>0</v>
      </c>
      <c r="F393" s="5" t="s">
        <v>2289</v>
      </c>
      <c r="G393" s="6" t="s">
        <v>2290</v>
      </c>
      <c r="H393" s="6" t="s">
        <v>765</v>
      </c>
      <c r="I393" s="7" t="s">
        <v>2291</v>
      </c>
      <c r="J393" s="7" t="s">
        <v>670</v>
      </c>
      <c r="K393" s="7" t="s">
        <v>665</v>
      </c>
      <c r="L393" s="7">
        <v>45219</v>
      </c>
      <c r="M393" s="7">
        <v>45219</v>
      </c>
      <c r="N393" s="7" t="s">
        <v>2274</v>
      </c>
      <c r="O393" s="7"/>
    </row>
    <row r="394" spans="1:15" ht="138.6" customHeight="1" x14ac:dyDescent="0.3">
      <c r="A394" t="str">
        <f t="shared" si="6"/>
        <v>TERMOCLIDRO S.R.L.</v>
      </c>
      <c r="B394" s="2" t="s">
        <v>1237</v>
      </c>
      <c r="C394" s="3" t="s">
        <v>1</v>
      </c>
      <c r="D394" s="3" t="s">
        <v>1287</v>
      </c>
      <c r="E394" s="4" t="s">
        <v>0</v>
      </c>
      <c r="F394" s="5" t="s">
        <v>1156</v>
      </c>
      <c r="G394" s="6" t="s">
        <v>1301</v>
      </c>
      <c r="H394" s="6" t="s">
        <v>1315</v>
      </c>
      <c r="I394" s="7" t="s">
        <v>1325</v>
      </c>
      <c r="J394" s="7" t="s">
        <v>923</v>
      </c>
      <c r="K394" s="7" t="s">
        <v>665</v>
      </c>
      <c r="L394" s="7">
        <v>42093.808785613423</v>
      </c>
      <c r="M394" s="7">
        <v>42093.808785613423</v>
      </c>
      <c r="N394" s="7" t="s">
        <v>2272</v>
      </c>
      <c r="O394" s="7">
        <v>42913.436479710646</v>
      </c>
    </row>
    <row r="395" spans="1:15" ht="138.6" customHeight="1" x14ac:dyDescent="0.3">
      <c r="A395" t="str">
        <f t="shared" si="6"/>
        <v>TONIATO S.R.L.</v>
      </c>
      <c r="B395" s="2" t="s">
        <v>2117</v>
      </c>
      <c r="C395" s="3" t="s">
        <v>1</v>
      </c>
      <c r="D395" s="3" t="s">
        <v>215</v>
      </c>
      <c r="E395" s="4" t="s">
        <v>0</v>
      </c>
      <c r="F395" s="5" t="s">
        <v>654</v>
      </c>
      <c r="G395" s="6" t="s">
        <v>655</v>
      </c>
      <c r="H395" s="6" t="s">
        <v>960</v>
      </c>
      <c r="I395" s="7" t="s">
        <v>961</v>
      </c>
      <c r="J395" s="7" t="s">
        <v>686</v>
      </c>
      <c r="K395" s="7" t="s">
        <v>665</v>
      </c>
      <c r="L395" s="7">
        <v>42353</v>
      </c>
      <c r="M395" s="7">
        <v>43494.472288506942</v>
      </c>
      <c r="N395" s="7" t="s">
        <v>2274</v>
      </c>
      <c r="O395" s="7"/>
    </row>
    <row r="396" spans="1:15" ht="138.6" customHeight="1" x14ac:dyDescent="0.3">
      <c r="A396" t="str">
        <f t="shared" si="6"/>
        <v>TPM DI TERZI SERGIO E C. SRL</v>
      </c>
      <c r="B396" s="2" t="s">
        <v>2143</v>
      </c>
      <c r="C396" s="3" t="s">
        <v>1</v>
      </c>
      <c r="D396" s="3" t="s">
        <v>42</v>
      </c>
      <c r="E396" s="4" t="s">
        <v>0</v>
      </c>
      <c r="F396" s="5" t="s">
        <v>290</v>
      </c>
      <c r="G396" s="6" t="s">
        <v>291</v>
      </c>
      <c r="H396" s="6" t="s">
        <v>789</v>
      </c>
      <c r="I396" s="7" t="s">
        <v>790</v>
      </c>
      <c r="J396" s="7" t="s">
        <v>700</v>
      </c>
      <c r="K396" s="7" t="s">
        <v>665</v>
      </c>
      <c r="L396" s="7">
        <v>42030</v>
      </c>
      <c r="M396" s="7">
        <v>45176</v>
      </c>
      <c r="N396" s="7" t="s">
        <v>2274</v>
      </c>
      <c r="O396" s="7"/>
    </row>
    <row r="397" spans="1:15" ht="138.6" customHeight="1" x14ac:dyDescent="0.3">
      <c r="A397" t="str">
        <f t="shared" si="6"/>
        <v>TRE ESSE CARPENTERIA METALLICA S.R.L.</v>
      </c>
      <c r="B397" s="2" t="s">
        <v>2141</v>
      </c>
      <c r="C397" s="3" t="s">
        <v>1</v>
      </c>
      <c r="D397" s="3" t="s">
        <v>41</v>
      </c>
      <c r="E397" s="4" t="s">
        <v>0</v>
      </c>
      <c r="F397" s="5" t="s">
        <v>2142</v>
      </c>
      <c r="G397" s="6" t="s">
        <v>289</v>
      </c>
      <c r="H397" s="6" t="s">
        <v>787</v>
      </c>
      <c r="I397" s="7" t="s">
        <v>788</v>
      </c>
      <c r="J397" s="7" t="s">
        <v>692</v>
      </c>
      <c r="K397" s="7" t="s">
        <v>665</v>
      </c>
      <c r="L397" s="7">
        <v>42040</v>
      </c>
      <c r="M397" s="7">
        <v>45187</v>
      </c>
      <c r="N397" s="7" t="s">
        <v>2274</v>
      </c>
      <c r="O397" s="7"/>
    </row>
    <row r="398" spans="1:15" ht="138.6" customHeight="1" x14ac:dyDescent="0.3">
      <c r="A398" t="str">
        <f t="shared" si="6"/>
        <v>TUB.GE. FIGLIE CANIATI S.R.L.</v>
      </c>
      <c r="B398" s="2" t="s">
        <v>2047</v>
      </c>
      <c r="C398" s="3" t="s">
        <v>1</v>
      </c>
      <c r="D398" s="3" t="s">
        <v>1786</v>
      </c>
      <c r="E398" s="4" t="s">
        <v>0</v>
      </c>
      <c r="F398" s="5" t="s">
        <v>1536</v>
      </c>
      <c r="G398" s="6" t="s">
        <v>1704</v>
      </c>
      <c r="H398" s="6" t="s">
        <v>898</v>
      </c>
      <c r="I398" s="7" t="s">
        <v>1705</v>
      </c>
      <c r="J398" s="7" t="s">
        <v>802</v>
      </c>
      <c r="K398" s="7" t="s">
        <v>665</v>
      </c>
      <c r="L398" s="7">
        <v>44694</v>
      </c>
      <c r="M398" s="7">
        <v>45065</v>
      </c>
      <c r="N398" s="7" t="s">
        <v>2274</v>
      </c>
      <c r="O398" s="7"/>
    </row>
    <row r="399" spans="1:15" ht="138.6" customHeight="1" x14ac:dyDescent="0.3">
      <c r="A399" t="str">
        <f t="shared" si="6"/>
        <v>TURATTI S.R.L.</v>
      </c>
      <c r="B399" s="2" t="s">
        <v>1902</v>
      </c>
      <c r="C399" s="3" t="s">
        <v>1</v>
      </c>
      <c r="D399" s="3" t="s">
        <v>1735</v>
      </c>
      <c r="E399" s="4" t="s">
        <v>0</v>
      </c>
      <c r="F399" s="5" t="s">
        <v>1475</v>
      </c>
      <c r="G399" s="6" t="s">
        <v>1587</v>
      </c>
      <c r="H399" s="6" t="s">
        <v>1588</v>
      </c>
      <c r="I399" s="7" t="s">
        <v>1589</v>
      </c>
      <c r="J399" s="7" t="s">
        <v>674</v>
      </c>
      <c r="K399" s="7" t="s">
        <v>665</v>
      </c>
      <c r="L399" s="7">
        <v>44961</v>
      </c>
      <c r="M399" s="7">
        <v>44961</v>
      </c>
      <c r="N399" s="7" t="s">
        <v>2274</v>
      </c>
      <c r="O399" s="7"/>
    </row>
    <row r="400" spans="1:15" ht="138.6" customHeight="1" x14ac:dyDescent="0.3">
      <c r="A400" t="str">
        <f t="shared" si="6"/>
        <v>TURRES S.r.l.</v>
      </c>
      <c r="B400" s="2" t="s">
        <v>2104</v>
      </c>
      <c r="C400" s="3" t="s">
        <v>1</v>
      </c>
      <c r="D400" s="3" t="s">
        <v>207</v>
      </c>
      <c r="E400" s="4" t="s">
        <v>0</v>
      </c>
      <c r="F400" s="5" t="s">
        <v>633</v>
      </c>
      <c r="G400" s="6" t="s">
        <v>634</v>
      </c>
      <c r="H400" s="6" t="s">
        <v>1109</v>
      </c>
      <c r="I400" s="7" t="s">
        <v>1110</v>
      </c>
      <c r="J400" s="7" t="s">
        <v>667</v>
      </c>
      <c r="K400" s="7" t="s">
        <v>665</v>
      </c>
      <c r="L400" s="7">
        <v>42288</v>
      </c>
      <c r="M400" s="7">
        <v>42288</v>
      </c>
      <c r="N400" s="7" t="s">
        <v>2274</v>
      </c>
      <c r="O400" s="7"/>
    </row>
    <row r="401" spans="1:15" ht="138.6" customHeight="1" x14ac:dyDescent="0.3">
      <c r="A401" t="str">
        <f t="shared" si="6"/>
        <v>UNO A UNO SRL</v>
      </c>
      <c r="B401" s="2" t="s">
        <v>60</v>
      </c>
      <c r="C401" s="3" t="s">
        <v>1</v>
      </c>
      <c r="D401" s="3" t="s">
        <v>61</v>
      </c>
      <c r="E401" s="4" t="s">
        <v>0</v>
      </c>
      <c r="F401" s="5" t="s">
        <v>327</v>
      </c>
      <c r="G401" s="6" t="s">
        <v>1803</v>
      </c>
      <c r="H401" s="6">
        <v>25020</v>
      </c>
      <c r="I401" s="7" t="s">
        <v>1804</v>
      </c>
      <c r="J401" s="7" t="s">
        <v>1805</v>
      </c>
      <c r="K401" s="7" t="s">
        <v>665</v>
      </c>
      <c r="L401" s="7">
        <v>42484</v>
      </c>
      <c r="M401" s="7">
        <v>42484</v>
      </c>
      <c r="N401" s="7" t="s">
        <v>2272</v>
      </c>
      <c r="O401" s="7">
        <v>44307.470568865741</v>
      </c>
    </row>
    <row r="402" spans="1:15" ht="138.6" customHeight="1" x14ac:dyDescent="0.3">
      <c r="A402" t="str">
        <f t="shared" si="6"/>
        <v>UNOLAB S.r.l.</v>
      </c>
      <c r="B402" s="2" t="s">
        <v>1221</v>
      </c>
      <c r="C402" s="3" t="s">
        <v>1</v>
      </c>
      <c r="D402" s="3" t="s">
        <v>1341</v>
      </c>
      <c r="E402" s="4" t="s">
        <v>0</v>
      </c>
      <c r="F402" s="5" t="s">
        <v>1172</v>
      </c>
      <c r="G402" s="6" t="s">
        <v>1355</v>
      </c>
      <c r="H402" s="6" t="s">
        <v>1349</v>
      </c>
      <c r="I402" s="7" t="s">
        <v>1364</v>
      </c>
      <c r="J402" s="7" t="s">
        <v>832</v>
      </c>
      <c r="K402" s="7" t="s">
        <v>665</v>
      </c>
      <c r="L402" s="7">
        <v>42581</v>
      </c>
      <c r="M402" s="7">
        <v>42581</v>
      </c>
      <c r="N402" s="7" t="s">
        <v>2272</v>
      </c>
      <c r="O402" s="7">
        <v>43211.455055358798</v>
      </c>
    </row>
    <row r="403" spans="1:15" ht="138.6" customHeight="1" x14ac:dyDescent="0.3">
      <c r="A403" t="str">
        <f t="shared" si="6"/>
        <v>VALCI SRL</v>
      </c>
      <c r="B403" s="2" t="s">
        <v>2048</v>
      </c>
      <c r="C403" s="3" t="s">
        <v>1</v>
      </c>
      <c r="D403" s="3" t="s">
        <v>2378</v>
      </c>
      <c r="E403" s="4" t="s">
        <v>0</v>
      </c>
      <c r="F403" s="5" t="s">
        <v>1537</v>
      </c>
      <c r="G403" s="6" t="s">
        <v>1706</v>
      </c>
      <c r="H403" s="6" t="s">
        <v>1568</v>
      </c>
      <c r="I403" s="7" t="s">
        <v>1707</v>
      </c>
      <c r="J403" s="7" t="s">
        <v>1030</v>
      </c>
      <c r="K403" s="7" t="s">
        <v>665</v>
      </c>
      <c r="L403" s="7">
        <v>44706</v>
      </c>
      <c r="M403" s="7">
        <v>45348</v>
      </c>
      <c r="N403" s="7" t="s">
        <v>2274</v>
      </c>
      <c r="O403" s="7"/>
    </row>
    <row r="404" spans="1:15" ht="138.6" customHeight="1" x14ac:dyDescent="0.3">
      <c r="B404" s="2" t="s">
        <v>1914</v>
      </c>
      <c r="C404" s="3" t="s">
        <v>1</v>
      </c>
      <c r="D404" s="3" t="s">
        <v>1740</v>
      </c>
      <c r="E404" s="4" t="s">
        <v>0</v>
      </c>
      <c r="F404" s="5" t="s">
        <v>1482</v>
      </c>
      <c r="G404" s="6" t="s">
        <v>363</v>
      </c>
      <c r="H404" s="6" t="s">
        <v>864</v>
      </c>
      <c r="I404" s="7" t="s">
        <v>865</v>
      </c>
      <c r="J404" s="7" t="s">
        <v>667</v>
      </c>
      <c r="K404" s="7" t="s">
        <v>665</v>
      </c>
      <c r="L404" s="7">
        <v>42794</v>
      </c>
      <c r="M404" s="7">
        <v>44376</v>
      </c>
      <c r="N404" s="7" t="s">
        <v>2272</v>
      </c>
      <c r="O404" s="7">
        <v>45447</v>
      </c>
    </row>
    <row r="405" spans="1:15" ht="138.6" customHeight="1" x14ac:dyDescent="0.3">
      <c r="B405" s="2" t="s">
        <v>2027</v>
      </c>
      <c r="C405" s="3" t="s">
        <v>1</v>
      </c>
      <c r="D405" s="3" t="s">
        <v>1767</v>
      </c>
      <c r="E405" s="4" t="s">
        <v>0</v>
      </c>
      <c r="F405" s="5" t="s">
        <v>1516</v>
      </c>
      <c r="G405" s="6" t="s">
        <v>2379</v>
      </c>
      <c r="H405" s="6" t="s">
        <v>706</v>
      </c>
      <c r="I405" s="7" t="s">
        <v>2380</v>
      </c>
      <c r="J405" s="7" t="s">
        <v>707</v>
      </c>
      <c r="K405" s="7" t="s">
        <v>665</v>
      </c>
      <c r="L405" s="7">
        <v>44483</v>
      </c>
      <c r="M405" s="7">
        <v>45482.32947167824</v>
      </c>
      <c r="N405" s="7" t="s">
        <v>2274</v>
      </c>
      <c r="O405" s="7"/>
    </row>
    <row r="406" spans="1:15" ht="138.6" customHeight="1" x14ac:dyDescent="0.3">
      <c r="B406" s="2" t="s">
        <v>1943</v>
      </c>
      <c r="C406" s="3" t="s">
        <v>1</v>
      </c>
      <c r="D406" s="3" t="s">
        <v>108</v>
      </c>
      <c r="E406" s="4" t="s">
        <v>0</v>
      </c>
      <c r="F406" s="5" t="s">
        <v>423</v>
      </c>
      <c r="G406" s="6" t="s">
        <v>424</v>
      </c>
      <c r="H406" s="6" t="s">
        <v>763</v>
      </c>
      <c r="I406" s="7" t="s">
        <v>764</v>
      </c>
      <c r="J406" s="7" t="s">
        <v>686</v>
      </c>
      <c r="K406" s="7" t="s">
        <v>665</v>
      </c>
      <c r="L406" s="7">
        <v>43248</v>
      </c>
      <c r="M406" s="7">
        <v>43248</v>
      </c>
      <c r="N406" s="7" t="s">
        <v>2274</v>
      </c>
      <c r="O406" s="7"/>
    </row>
    <row r="407" spans="1:15" ht="138.6" customHeight="1" x14ac:dyDescent="0.3">
      <c r="B407" s="2" t="s">
        <v>1828</v>
      </c>
      <c r="C407" s="3" t="s">
        <v>1</v>
      </c>
      <c r="D407" s="3" t="s">
        <v>18</v>
      </c>
      <c r="E407" s="4" t="s">
        <v>0</v>
      </c>
      <c r="F407" s="5" t="s">
        <v>246</v>
      </c>
      <c r="G407" s="6" t="s">
        <v>247</v>
      </c>
      <c r="H407" s="6" t="s">
        <v>720</v>
      </c>
      <c r="I407" s="7" t="s">
        <v>721</v>
      </c>
      <c r="J407" s="7" t="s">
        <v>711</v>
      </c>
      <c r="K407" s="7" t="s">
        <v>665</v>
      </c>
      <c r="L407" s="7">
        <v>41830</v>
      </c>
      <c r="M407" s="7">
        <v>41967</v>
      </c>
      <c r="N407" s="7" t="s">
        <v>2274</v>
      </c>
      <c r="O407" s="7"/>
    </row>
    <row r="408" spans="1:15" ht="138.6" customHeight="1" x14ac:dyDescent="0.3">
      <c r="B408" s="2" t="s">
        <v>76</v>
      </c>
      <c r="C408" s="3" t="s">
        <v>1</v>
      </c>
      <c r="D408" s="3" t="s">
        <v>77</v>
      </c>
      <c r="E408" s="4" t="s">
        <v>0</v>
      </c>
      <c r="F408" s="5" t="s">
        <v>353</v>
      </c>
      <c r="G408" s="6" t="s">
        <v>354</v>
      </c>
      <c r="H408" s="6" t="s">
        <v>765</v>
      </c>
      <c r="I408" s="7" t="s">
        <v>766</v>
      </c>
      <c r="J408" s="7" t="s">
        <v>670</v>
      </c>
      <c r="K408" s="7" t="s">
        <v>665</v>
      </c>
      <c r="L408" s="7">
        <v>42726</v>
      </c>
      <c r="M408" s="7">
        <v>42726</v>
      </c>
      <c r="N408" s="7" t="s">
        <v>2272</v>
      </c>
      <c r="O408" s="7">
        <v>44628.464973344904</v>
      </c>
    </row>
    <row r="409" spans="1:15" ht="138.6" customHeight="1" x14ac:dyDescent="0.3">
      <c r="B409" s="2" t="s">
        <v>1814</v>
      </c>
      <c r="C409" s="3" t="s">
        <v>1</v>
      </c>
      <c r="D409" s="3" t="s">
        <v>5</v>
      </c>
      <c r="E409" s="4" t="s">
        <v>0</v>
      </c>
      <c r="F409" s="5" t="s">
        <v>1434</v>
      </c>
      <c r="G409" s="6" t="s">
        <v>223</v>
      </c>
      <c r="H409" s="6" t="s">
        <v>678</v>
      </c>
      <c r="I409" s="7" t="s">
        <v>679</v>
      </c>
      <c r="J409" s="7" t="s">
        <v>680</v>
      </c>
      <c r="K409" s="7" t="s">
        <v>665</v>
      </c>
      <c r="L409" s="7">
        <v>41695</v>
      </c>
      <c r="M409" s="7">
        <v>41695</v>
      </c>
      <c r="N409" s="7" t="s">
        <v>2274</v>
      </c>
      <c r="O409" s="7"/>
    </row>
    <row r="410" spans="1:15" ht="138.6" customHeight="1" x14ac:dyDescent="0.3">
      <c r="B410" s="2" t="s">
        <v>1989</v>
      </c>
      <c r="C410" s="3" t="s">
        <v>1</v>
      </c>
      <c r="D410" s="3" t="s">
        <v>144</v>
      </c>
      <c r="E410" s="4" t="s">
        <v>0</v>
      </c>
      <c r="F410" s="5" t="s">
        <v>510</v>
      </c>
      <c r="G410" s="6" t="s">
        <v>511</v>
      </c>
      <c r="H410" s="6" t="s">
        <v>993</v>
      </c>
      <c r="I410" s="7" t="s">
        <v>994</v>
      </c>
      <c r="J410" s="7" t="s">
        <v>888</v>
      </c>
      <c r="K410" s="7" t="s">
        <v>665</v>
      </c>
      <c r="L410" s="7">
        <v>44032</v>
      </c>
      <c r="M410" s="7">
        <v>44032</v>
      </c>
      <c r="N410" s="7" t="s">
        <v>2274</v>
      </c>
      <c r="O410" s="7"/>
    </row>
    <row r="411" spans="1:15" ht="138.6" customHeight="1" x14ac:dyDescent="0.3">
      <c r="B411" s="2" t="s">
        <v>2108</v>
      </c>
      <c r="C411" s="3" t="s">
        <v>1</v>
      </c>
      <c r="D411" s="3" t="s">
        <v>208</v>
      </c>
      <c r="E411" s="4" t="s">
        <v>0</v>
      </c>
      <c r="F411" s="5" t="s">
        <v>1553</v>
      </c>
      <c r="G411" s="6" t="s">
        <v>640</v>
      </c>
      <c r="H411" s="6" t="s">
        <v>1117</v>
      </c>
      <c r="I411" s="7" t="s">
        <v>1118</v>
      </c>
      <c r="J411" s="7" t="s">
        <v>683</v>
      </c>
      <c r="K411" s="7" t="s">
        <v>665</v>
      </c>
      <c r="L411" s="7">
        <v>42300</v>
      </c>
      <c r="M411" s="7">
        <v>42300</v>
      </c>
      <c r="N411" s="7" t="s">
        <v>2272</v>
      </c>
      <c r="O411" s="7">
        <v>45344</v>
      </c>
    </row>
    <row r="412" spans="1:15" ht="138.6" customHeight="1" x14ac:dyDescent="0.3">
      <c r="B412" s="2" t="s">
        <v>1965</v>
      </c>
      <c r="C412" s="3" t="s">
        <v>1</v>
      </c>
      <c r="D412" s="3" t="s">
        <v>2381</v>
      </c>
      <c r="E412" s="4" t="s">
        <v>0</v>
      </c>
      <c r="F412" s="5" t="s">
        <v>464</v>
      </c>
      <c r="G412" s="6" t="s">
        <v>465</v>
      </c>
      <c r="H412" s="6" t="s">
        <v>960</v>
      </c>
      <c r="I412" s="7" t="s">
        <v>961</v>
      </c>
      <c r="J412" s="7" t="s">
        <v>686</v>
      </c>
      <c r="K412" s="7" t="s">
        <v>665</v>
      </c>
      <c r="L412" s="7">
        <v>43487</v>
      </c>
      <c r="M412" s="7">
        <v>45412</v>
      </c>
      <c r="N412" s="7" t="s">
        <v>2274</v>
      </c>
      <c r="O412" s="7"/>
    </row>
    <row r="413" spans="1:15" ht="138.6" customHeight="1" x14ac:dyDescent="0.3">
      <c r="B413" s="2" t="s">
        <v>1917</v>
      </c>
      <c r="C413" s="3" t="s">
        <v>1</v>
      </c>
      <c r="D413" s="3" t="s">
        <v>83</v>
      </c>
      <c r="E413" s="4" t="s">
        <v>0</v>
      </c>
      <c r="F413" s="5" t="s">
        <v>368</v>
      </c>
      <c r="G413" s="6" t="s">
        <v>369</v>
      </c>
      <c r="H413" s="6" t="s">
        <v>712</v>
      </c>
      <c r="I413" s="7" t="s">
        <v>713</v>
      </c>
      <c r="J413" s="7" t="s">
        <v>674</v>
      </c>
      <c r="K413" s="7" t="s">
        <v>665</v>
      </c>
      <c r="L413" s="7">
        <v>42831</v>
      </c>
      <c r="M413" s="7">
        <v>42831</v>
      </c>
      <c r="N413" s="7" t="s">
        <v>2274</v>
      </c>
      <c r="O413" s="7"/>
    </row>
    <row r="414" spans="1:15" ht="138.6" customHeight="1" x14ac:dyDescent="0.3">
      <c r="B414" s="2" t="s">
        <v>1231</v>
      </c>
      <c r="C414" s="3" t="s">
        <v>1</v>
      </c>
      <c r="D414" s="3" t="s">
        <v>1293</v>
      </c>
      <c r="E414" s="4" t="s">
        <v>0</v>
      </c>
      <c r="F414" s="5" t="s">
        <v>1162</v>
      </c>
      <c r="G414" s="6" t="s">
        <v>1307</v>
      </c>
      <c r="H414" s="6" t="s">
        <v>1319</v>
      </c>
      <c r="I414" s="7" t="s">
        <v>1332</v>
      </c>
      <c r="J414" s="7" t="s">
        <v>826</v>
      </c>
      <c r="K414" s="7" t="s">
        <v>665</v>
      </c>
      <c r="L414" s="7">
        <v>42452</v>
      </c>
      <c r="M414" s="7">
        <v>42678</v>
      </c>
      <c r="N414" s="7" t="s">
        <v>2272</v>
      </c>
      <c r="O414" s="7">
        <v>43074.518995636572</v>
      </c>
    </row>
    <row r="415" spans="1:15" ht="138.6" customHeight="1" x14ac:dyDescent="0.3">
      <c r="B415" s="2" t="s">
        <v>1984</v>
      </c>
      <c r="C415" s="3" t="s">
        <v>1</v>
      </c>
      <c r="D415" s="3" t="s">
        <v>2382</v>
      </c>
      <c r="E415" s="4" t="s">
        <v>0</v>
      </c>
      <c r="F415" s="5" t="s">
        <v>502</v>
      </c>
      <c r="G415" s="6" t="s">
        <v>503</v>
      </c>
      <c r="H415" s="6" t="s">
        <v>777</v>
      </c>
      <c r="I415" s="7" t="s">
        <v>820</v>
      </c>
      <c r="J415" s="7" t="s">
        <v>686</v>
      </c>
      <c r="K415" s="7" t="s">
        <v>665</v>
      </c>
      <c r="L415" s="7">
        <v>43895</v>
      </c>
      <c r="M415" s="7">
        <v>45302</v>
      </c>
      <c r="N415" s="7" t="s">
        <v>2274</v>
      </c>
      <c r="O415" s="7"/>
    </row>
    <row r="416" spans="1:15" ht="138.6" customHeight="1" x14ac:dyDescent="0.3">
      <c r="B416" s="2" t="s">
        <v>1815</v>
      </c>
      <c r="C416" s="3" t="s">
        <v>1</v>
      </c>
      <c r="D416" s="3" t="s">
        <v>6</v>
      </c>
      <c r="E416" s="4" t="s">
        <v>0</v>
      </c>
      <c r="F416" s="5" t="s">
        <v>1435</v>
      </c>
      <c r="G416" s="6" t="s">
        <v>224</v>
      </c>
      <c r="H416" s="6" t="s">
        <v>681</v>
      </c>
      <c r="I416" s="7" t="s">
        <v>682</v>
      </c>
      <c r="J416" s="7" t="s">
        <v>683</v>
      </c>
      <c r="K416" s="7" t="s">
        <v>665</v>
      </c>
      <c r="L416" s="7">
        <v>41732</v>
      </c>
      <c r="M416" s="7">
        <v>43445.423251701388</v>
      </c>
      <c r="N416" s="7" t="s">
        <v>2272</v>
      </c>
      <c r="O416" s="7">
        <v>45236</v>
      </c>
    </row>
    <row r="417" spans="2:15" ht="138.6" customHeight="1" x14ac:dyDescent="0.3">
      <c r="B417" s="2" t="s">
        <v>2298</v>
      </c>
      <c r="C417" s="3" t="s">
        <v>1</v>
      </c>
      <c r="D417" s="3" t="s">
        <v>2299</v>
      </c>
      <c r="E417" s="4" t="s">
        <v>0</v>
      </c>
      <c r="F417" s="5" t="s">
        <v>2300</v>
      </c>
      <c r="G417" s="6" t="s">
        <v>2301</v>
      </c>
      <c r="H417" s="6" t="s">
        <v>876</v>
      </c>
      <c r="I417" s="7" t="s">
        <v>885</v>
      </c>
      <c r="J417" s="7" t="s">
        <v>878</v>
      </c>
      <c r="K417" s="7" t="s">
        <v>665</v>
      </c>
      <c r="L417" s="7">
        <v>45461</v>
      </c>
      <c r="M417" s="7">
        <v>45461</v>
      </c>
      <c r="N417" s="7" t="s">
        <v>2273</v>
      </c>
      <c r="O417" s="7">
        <v>45476</v>
      </c>
    </row>
  </sheetData>
  <sheetProtection algorithmName="SHA-512" hashValue="fegHcVQVl6M+lzOn2cWGFN65JJ5xvqsFLDKIJUJwIBU3eThRrb2VJmcnseUT+umxJHzYSI1VeX2TsYv8y0+F2Q==" saltValue="iaiVch9kp9854qypWkQpZg==" spinCount="100000" sheet="1" objects="1" scenarios="1" selectLockedCells="1" autoFilter="0" selectUnlockedCells="1"/>
  <autoFilter ref="B3:O417" xr:uid="{00000000-0009-0000-0000-000000000000}">
    <sortState xmlns:xlrd2="http://schemas.microsoft.com/office/spreadsheetml/2017/richdata2" ref="B4:O417">
      <sortCondition ref="F3:F417"/>
    </sortState>
  </autoFilter>
  <customSheetViews>
    <customSheetView guid="{42AF7E46-1FF7-4A04-A59B-F791E5686ABB}" scale="85" fitToPage="1" printArea="1" filter="1" showAutoFilter="1">
      <selection activeCell="P3" sqref="P3"/>
      <pageMargins left="0.7" right="0.7" top="0.75" bottom="0.75" header="0.3" footer="0.3"/>
      <pageSetup paperSize="9" scale="42" fitToHeight="0" orientation="landscape" r:id="rId1"/>
      <autoFilter ref="B2:P635" xr:uid="{CBBBD6A5-8A47-4D92-8093-D9C717C7A964}">
        <filterColumn colId="3">
          <filters>
            <filter val="UNI EN 1090-1:2012"/>
          </filters>
        </filterColumn>
        <sortState xmlns:xlrd2="http://schemas.microsoft.com/office/spreadsheetml/2017/richdata2" ref="B4:P382">
          <sortCondition ref="F2:F635"/>
        </sortState>
      </autoFilter>
    </customSheetView>
  </customSheetViews>
  <mergeCells count="2">
    <mergeCell ref="C1:D2"/>
    <mergeCell ref="E1:K2"/>
  </mergeCells>
  <pageMargins left="0.7" right="0.7" top="0.75" bottom="0.75" header="0.3" footer="0.3"/>
  <pageSetup paperSize="9" scale="42" fitToHeight="0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Notes_Instructions</vt:lpstr>
      <vt:lpstr>RICERCA-Research</vt:lpstr>
      <vt:lpstr>Reg 305 2011 </vt:lpstr>
      <vt:lpstr>'Reg 305 2011 '!Area_stampa</vt:lpstr>
      <vt:lpstr>'RICERCA-Research'!Area_stampa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Esposito</dc:creator>
  <cp:lastModifiedBy>Juan Azzola</cp:lastModifiedBy>
  <cp:lastPrinted>2023-09-07T08:41:00Z</cp:lastPrinted>
  <dcterms:created xsi:type="dcterms:W3CDTF">2015-06-05T18:19:34Z</dcterms:created>
  <dcterms:modified xsi:type="dcterms:W3CDTF">2024-09-20T12:37:35Z</dcterms:modified>
</cp:coreProperties>
</file>